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179" documentId="8_{E42A251A-CBF4-49BA-B4BD-A8DD9C14348F}" xr6:coauthVersionLast="47" xr6:coauthVersionMax="47" xr10:uidLastSave="{6D728FA1-BCA7-4B39-8006-6B855F9ADB9B}"/>
  <bookViews>
    <workbookView xWindow="-120" yWindow="-120" windowWidth="24240" windowHeight="13140" xr2:uid="{00000000-000D-0000-FFFF-FFFF00000000}"/>
  </bookViews>
  <sheets>
    <sheet name="Reliq_Distr de ingresos NT1" sheetId="4" r:id="rId1"/>
    <sheet name="Ingreso a Reliquidar NT1 " sheetId="6" r:id="rId2"/>
    <sheet name="Reliq_Distr de ingresos NT2" sheetId="7" r:id="rId3"/>
    <sheet name="Ingreso a Reliquidar NT2" sheetId="10" r:id="rId4"/>
    <sheet name="Reliq_Distr de ingresos NT3" sheetId="9" r:id="rId5"/>
    <sheet name="Ingreso a Reliquidar NT3" sheetId="11" r:id="rId6"/>
    <sheet name="Re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0" l="1"/>
  <c r="F20" i="7"/>
  <c r="C20" i="6"/>
  <c r="H22" i="4"/>
  <c r="D22" i="4"/>
  <c r="F22" i="4"/>
  <c r="C9" i="13"/>
  <c r="H11" i="12"/>
  <c r="F11" i="12"/>
  <c r="D11" i="12"/>
  <c r="C10" i="11"/>
  <c r="H12" i="9"/>
  <c r="F12" i="9"/>
  <c r="D12" i="9"/>
  <c r="H20" i="7"/>
  <c r="D20" i="7"/>
</calcChain>
</file>

<file path=xl/sharedStrings.xml><?xml version="1.0" encoding="utf-8"?>
<sst xmlns="http://schemas.openxmlformats.org/spreadsheetml/2006/main" count="193" uniqueCount="38">
  <si>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</si>
  <si>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</si>
  <si>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</si>
  <si>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</si>
  <si>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</si>
  <si>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</si>
  <si>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</si>
  <si>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</si>
  <si>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</si>
  <si>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</si>
  <si>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</si>
  <si>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</si>
  <si>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</si>
  <si>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</si>
  <si>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</si>
  <si>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</si>
  <si>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</si>
  <si>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</si>
  <si>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</si>
  <si>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</si>
  <si>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</si>
  <si>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</si>
  <si>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</si>
  <si>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</si>
  <si>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</si>
  <si>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</si>
  <si>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</si>
  <si>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</si>
  <si>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</si>
  <si>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</si>
  <si>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</si>
  <si>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</si>
  <si>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</si>
  <si>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</si>
  <si>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</si>
  <si>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FORMATO DE RELIQUIDACION Y DISTRIBUCIÓN DE INGRESOS - RESOLUCIÓN CREG 101_028 DE 2023</t>
  </si>
  <si>
    <t>INGRESO A RELIQUIDAR POR EL COMERCIALIZADOR DEFICITARIO ($)
(IngFCOTn,i,j,m)</t>
  </si>
  <si>
    <t>CELSIA COLOMBIA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</si>
</sst>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4"/>
  <sheetViews>
    <sheetView tabSelected="1" zoomScaleNormal="100" workbookViewId="0">
      <selection activeCell="C4" sqref="C4:J4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1" style="1" customWidth="1"/>
    <col min="12" max="16384" width="10.85546875" style="1"/>
  </cols>
  <sheetData>
    <row r="2" spans="2:11" x14ac:dyDescent="0.25">
      <c r="B2" s="30" t="s">
        <v>35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41" t="s">
        <v>29</v>
      </c>
      <c r="D4" s="42"/>
      <c r="E4" s="42"/>
      <c r="F4" s="42"/>
      <c r="G4" s="42"/>
      <c r="H4" s="42"/>
      <c r="I4" s="42"/>
      <c r="J4" s="43"/>
    </row>
    <row r="5" spans="2:11" ht="15" customHeight="1" x14ac:dyDescent="0.25">
      <c r="B5" s="7" t="s">
        <v>3</v>
      </c>
      <c r="C5" s="30">
        <v>1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  <c r="K5" s="24" t="s">
        <v>32</v>
      </c>
    </row>
    <row r="6" spans="2:11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14</v>
      </c>
      <c r="C7" s="36">
        <v>36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16</v>
      </c>
      <c r="C9" s="14">
        <v>0</v>
      </c>
      <c r="D9" s="14">
        <v>605869.21000000008</v>
      </c>
      <c r="E9" s="20">
        <v>0</v>
      </c>
      <c r="F9" s="20">
        <v>21811291.560000002</v>
      </c>
      <c r="G9" s="9" t="s">
        <v>27</v>
      </c>
      <c r="H9" s="19">
        <v>0</v>
      </c>
      <c r="I9" s="19">
        <v>0</v>
      </c>
      <c r="J9" s="13" t="s">
        <v>30</v>
      </c>
      <c r="K9" s="27" t="s">
        <v>33</v>
      </c>
    </row>
    <row r="10" spans="2:11" x14ac:dyDescent="0.25">
      <c r="B10" s="7" t="s">
        <v>17</v>
      </c>
      <c r="C10" s="14">
        <v>0</v>
      </c>
      <c r="D10" s="14">
        <v>181.69</v>
      </c>
      <c r="E10" s="20">
        <v>0</v>
      </c>
      <c r="F10" s="20">
        <v>6540.84</v>
      </c>
      <c r="G10" s="9" t="s">
        <v>27</v>
      </c>
      <c r="H10" s="19">
        <v>0</v>
      </c>
      <c r="I10" s="19">
        <v>0</v>
      </c>
      <c r="J10" s="13" t="s">
        <v>30</v>
      </c>
      <c r="K10" s="28"/>
    </row>
    <row r="11" spans="2:11" x14ac:dyDescent="0.25">
      <c r="B11" s="7" t="s">
        <v>18</v>
      </c>
      <c r="C11" s="14">
        <v>0</v>
      </c>
      <c r="D11" s="14">
        <v>32765.430000000004</v>
      </c>
      <c r="E11" s="20">
        <v>0</v>
      </c>
      <c r="F11" s="20">
        <v>1179555.4800000002</v>
      </c>
      <c r="G11" s="9" t="s">
        <v>27</v>
      </c>
      <c r="H11" s="19">
        <v>0</v>
      </c>
      <c r="I11" s="19">
        <v>0</v>
      </c>
      <c r="J11" s="13" t="s">
        <v>30</v>
      </c>
      <c r="K11" s="28"/>
    </row>
    <row r="12" spans="2:11" x14ac:dyDescent="0.25">
      <c r="B12" s="7" t="s">
        <v>19</v>
      </c>
      <c r="C12" s="14">
        <v>0</v>
      </c>
      <c r="D12" s="14">
        <v>16333.08</v>
      </c>
      <c r="E12" s="20">
        <v>0</v>
      </c>
      <c r="F12" s="20">
        <v>587990.88</v>
      </c>
      <c r="G12" s="9" t="s">
        <v>27</v>
      </c>
      <c r="H12" s="19">
        <v>0</v>
      </c>
      <c r="I12" s="19">
        <v>0</v>
      </c>
      <c r="J12" s="13" t="s">
        <v>30</v>
      </c>
      <c r="K12" s="28"/>
    </row>
    <row r="13" spans="2:11" x14ac:dyDescent="0.25">
      <c r="B13" s="7" t="s">
        <v>20</v>
      </c>
      <c r="C13" s="15">
        <v>0</v>
      </c>
      <c r="D13" s="14">
        <v>115904.66999999998</v>
      </c>
      <c r="E13" s="20">
        <v>0</v>
      </c>
      <c r="F13" s="20">
        <v>4172568.1199999992</v>
      </c>
      <c r="G13" s="9" t="s">
        <v>27</v>
      </c>
      <c r="H13" s="19">
        <v>0</v>
      </c>
      <c r="I13" s="19">
        <v>0</v>
      </c>
      <c r="J13" s="13" t="s">
        <v>30</v>
      </c>
      <c r="K13" s="28"/>
    </row>
    <row r="14" spans="2:11" x14ac:dyDescent="0.25">
      <c r="B14" s="7" t="s">
        <v>21</v>
      </c>
      <c r="C14" s="16">
        <v>0</v>
      </c>
      <c r="D14" s="14">
        <v>14760.15</v>
      </c>
      <c r="E14" s="20">
        <v>0</v>
      </c>
      <c r="F14" s="20">
        <v>531365.4</v>
      </c>
      <c r="G14" s="9" t="s">
        <v>27</v>
      </c>
      <c r="H14" s="19">
        <v>0</v>
      </c>
      <c r="I14" s="19">
        <v>0</v>
      </c>
      <c r="J14" s="13" t="s">
        <v>30</v>
      </c>
      <c r="K14" s="28"/>
    </row>
    <row r="15" spans="2:11" x14ac:dyDescent="0.25">
      <c r="B15" s="7" t="s">
        <v>22</v>
      </c>
      <c r="C15" s="17">
        <v>0</v>
      </c>
      <c r="D15" s="14">
        <v>24962.34</v>
      </c>
      <c r="E15" s="20">
        <v>0</v>
      </c>
      <c r="F15" s="20">
        <v>898644.24</v>
      </c>
      <c r="G15" s="9" t="s">
        <v>27</v>
      </c>
      <c r="H15" s="19">
        <v>0</v>
      </c>
      <c r="I15" s="19">
        <v>0</v>
      </c>
      <c r="J15" s="13" t="s">
        <v>30</v>
      </c>
      <c r="K15" s="28"/>
    </row>
    <row r="16" spans="2:11" x14ac:dyDescent="0.25">
      <c r="B16" s="7" t="s">
        <v>23</v>
      </c>
      <c r="C16" s="17">
        <v>0</v>
      </c>
      <c r="D16" s="14">
        <v>11997.560000000001</v>
      </c>
      <c r="E16" s="20">
        <v>0</v>
      </c>
      <c r="F16" s="20">
        <v>431912.16000000003</v>
      </c>
      <c r="G16" s="9" t="s">
        <v>27</v>
      </c>
      <c r="H16" s="19">
        <v>0</v>
      </c>
      <c r="I16" s="19">
        <v>0</v>
      </c>
      <c r="J16" s="13" t="s">
        <v>30</v>
      </c>
      <c r="K16" s="28"/>
    </row>
    <row r="17" spans="2:11" x14ac:dyDescent="0.25">
      <c r="B17" s="7" t="s">
        <v>24</v>
      </c>
      <c r="C17" s="15">
        <v>0</v>
      </c>
      <c r="D17" s="14">
        <v>56502.75</v>
      </c>
      <c r="E17" s="20">
        <v>0</v>
      </c>
      <c r="F17" s="20">
        <v>2034099</v>
      </c>
      <c r="G17" s="9" t="s">
        <v>27</v>
      </c>
      <c r="H17" s="19">
        <v>0</v>
      </c>
      <c r="I17" s="19">
        <v>0</v>
      </c>
      <c r="J17" s="13" t="s">
        <v>30</v>
      </c>
      <c r="K17" s="28"/>
    </row>
    <row r="18" spans="2:11" x14ac:dyDescent="0.25">
      <c r="B18" s="7" t="s">
        <v>25</v>
      </c>
      <c r="C18" s="15">
        <v>0</v>
      </c>
      <c r="D18" s="14">
        <v>47948.78</v>
      </c>
      <c r="E18" s="20">
        <v>0</v>
      </c>
      <c r="F18" s="20">
        <v>1726156.08</v>
      </c>
      <c r="G18" s="9" t="s">
        <v>27</v>
      </c>
      <c r="H18" s="19">
        <v>0</v>
      </c>
      <c r="I18" s="19">
        <v>0</v>
      </c>
      <c r="J18" s="13" t="s">
        <v>30</v>
      </c>
      <c r="K18" s="28"/>
    </row>
    <row r="19" spans="2:11" x14ac:dyDescent="0.25">
      <c r="B19" s="7" t="s">
        <v>26</v>
      </c>
      <c r="C19" s="14">
        <v>0</v>
      </c>
      <c r="D19" s="14">
        <v>1304777.5400000003</v>
      </c>
      <c r="E19" s="20">
        <v>0</v>
      </c>
      <c r="F19" s="20">
        <v>46971991.440000013</v>
      </c>
      <c r="G19" s="9" t="s">
        <v>27</v>
      </c>
      <c r="H19" s="19">
        <v>0</v>
      </c>
      <c r="I19" s="19">
        <v>0</v>
      </c>
      <c r="J19" s="13" t="s">
        <v>30</v>
      </c>
      <c r="K19" s="28"/>
    </row>
    <row r="20" spans="2:11" x14ac:dyDescent="0.25">
      <c r="B20" s="10" t="s">
        <v>29</v>
      </c>
      <c r="C20" s="14">
        <v>36</v>
      </c>
      <c r="D20" s="16">
        <v>662803265</v>
      </c>
      <c r="E20" s="20">
        <v>23860917540</v>
      </c>
      <c r="F20" s="20">
        <v>23860917540</v>
      </c>
      <c r="G20" s="9" t="s">
        <v>27</v>
      </c>
      <c r="H20" s="19">
        <v>23860917540</v>
      </c>
      <c r="I20" s="19">
        <v>0</v>
      </c>
      <c r="J20" s="13" t="s">
        <v>30</v>
      </c>
      <c r="K20" s="28"/>
    </row>
    <row r="21" spans="2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29"/>
    </row>
    <row r="22" spans="2:11" x14ac:dyDescent="0.25">
      <c r="B22" s="9" t="s">
        <v>9</v>
      </c>
      <c r="C22" s="9"/>
      <c r="D22" s="23">
        <f>SUM(D9:D21)</f>
        <v>665035268.20000005</v>
      </c>
      <c r="E22" s="19"/>
      <c r="F22" s="19">
        <f>SUM(F9:F21)</f>
        <v>23941269655.200001</v>
      </c>
      <c r="G22" s="9"/>
      <c r="H22" s="19">
        <f>SUM(H9:H21)</f>
        <v>23860917540</v>
      </c>
      <c r="I22" s="19"/>
      <c r="J22" s="18"/>
    </row>
    <row r="23" spans="2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B22" sqref="B2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29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45323</v>
      </c>
    </row>
    <row r="4" spans="2:3" ht="45" customHeight="1" x14ac:dyDescent="0.25">
      <c r="B4" s="37" t="s">
        <v>36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29</v>
      </c>
    </row>
    <row r="7" spans="2:3" x14ac:dyDescent="0.25">
      <c r="B7" s="7" t="s">
        <v>16</v>
      </c>
      <c r="C7" s="20">
        <v>0</v>
      </c>
    </row>
    <row r="8" spans="2:3" x14ac:dyDescent="0.25">
      <c r="B8" s="7" t="s">
        <v>17</v>
      </c>
      <c r="C8" s="20">
        <v>0</v>
      </c>
    </row>
    <row r="9" spans="2:3" x14ac:dyDescent="0.25">
      <c r="B9" s="7" t="s">
        <v>18</v>
      </c>
      <c r="C9" s="20">
        <v>-2911320</v>
      </c>
    </row>
    <row r="10" spans="2:3" x14ac:dyDescent="0.25">
      <c r="B10" s="7" t="s">
        <v>19</v>
      </c>
      <c r="C10" s="20">
        <v>-37984106.519999996</v>
      </c>
    </row>
    <row r="11" spans="2:3" x14ac:dyDescent="0.25">
      <c r="B11" s="7" t="s">
        <v>20</v>
      </c>
      <c r="C11" s="20">
        <v>0</v>
      </c>
    </row>
    <row r="12" spans="2:3" x14ac:dyDescent="0.25">
      <c r="B12" s="7" t="s">
        <v>21</v>
      </c>
      <c r="C12" s="20">
        <v>-48530892.959999986</v>
      </c>
    </row>
    <row r="13" spans="2:3" x14ac:dyDescent="0.25">
      <c r="B13" s="7" t="s">
        <v>22</v>
      </c>
      <c r="C13" s="20">
        <v>0</v>
      </c>
    </row>
    <row r="14" spans="2:3" x14ac:dyDescent="0.25">
      <c r="B14" s="7" t="s">
        <v>23</v>
      </c>
      <c r="C14" s="20">
        <v>-5645106.7200000007</v>
      </c>
    </row>
    <row r="15" spans="2:3" x14ac:dyDescent="0.25">
      <c r="B15" s="7" t="s">
        <v>24</v>
      </c>
      <c r="C15" s="20">
        <v>0</v>
      </c>
    </row>
    <row r="16" spans="2:3" x14ac:dyDescent="0.25">
      <c r="B16" s="7" t="s">
        <v>25</v>
      </c>
      <c r="C16" s="20">
        <v>0</v>
      </c>
    </row>
    <row r="17" spans="2:3" x14ac:dyDescent="0.25">
      <c r="B17" s="7" t="s">
        <v>26</v>
      </c>
      <c r="C17" s="20">
        <v>0</v>
      </c>
    </row>
    <row r="18" spans="2:3" x14ac:dyDescent="0.25">
      <c r="B18" s="7"/>
      <c r="C18" s="20"/>
    </row>
    <row r="19" spans="2:3" x14ac:dyDescent="0.25">
      <c r="B19" s="7"/>
      <c r="C19" s="8"/>
    </row>
    <row r="20" spans="2:3" x14ac:dyDescent="0.25">
      <c r="B20" s="9" t="s">
        <v>9</v>
      </c>
      <c r="C20" s="19">
        <f>SUM(C7:C19)</f>
        <v>-95071426.199999988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2"/>
  <sheetViews>
    <sheetView zoomScaleNormal="100" workbookViewId="0">
      <selection activeCell="G11" sqref="G11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28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41" t="s">
        <v>29</v>
      </c>
      <c r="D4" s="42"/>
      <c r="E4" s="42"/>
      <c r="F4" s="42"/>
      <c r="G4" s="42"/>
      <c r="H4" s="42"/>
      <c r="I4" s="42"/>
      <c r="J4" s="43"/>
    </row>
    <row r="5" spans="2:10" ht="15" customHeight="1" x14ac:dyDescent="0.25">
      <c r="B5" s="7" t="s">
        <v>3</v>
      </c>
      <c r="C5" s="30">
        <v>2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</row>
    <row r="6" spans="2:10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14</v>
      </c>
      <c r="C7" s="36">
        <v>45.36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16</v>
      </c>
      <c r="C9" s="14">
        <v>0</v>
      </c>
      <c r="D9" s="14">
        <v>588793.59999999998</v>
      </c>
      <c r="E9" s="20">
        <v>0</v>
      </c>
      <c r="F9" s="20">
        <v>26707677.695999999</v>
      </c>
      <c r="G9" s="9" t="s">
        <v>27</v>
      </c>
      <c r="H9" s="19">
        <v>0</v>
      </c>
      <c r="I9" s="19">
        <v>-0.16343951404432647</v>
      </c>
      <c r="J9" s="13">
        <v>1</v>
      </c>
    </row>
    <row r="10" spans="2:10" x14ac:dyDescent="0.25">
      <c r="B10" s="7" t="s">
        <v>18</v>
      </c>
      <c r="C10" s="14">
        <v>0</v>
      </c>
      <c r="D10" s="14">
        <v>0</v>
      </c>
      <c r="E10" s="20">
        <v>0</v>
      </c>
      <c r="F10" s="20">
        <v>0</v>
      </c>
      <c r="G10" s="9"/>
      <c r="H10" s="19">
        <v>0</v>
      </c>
      <c r="I10" s="19">
        <v>0</v>
      </c>
      <c r="J10" s="13">
        <v>1</v>
      </c>
    </row>
    <row r="11" spans="2:10" x14ac:dyDescent="0.25">
      <c r="B11" s="7" t="s">
        <v>37</v>
      </c>
      <c r="C11" s="14">
        <v>0</v>
      </c>
      <c r="D11" s="14">
        <v>126546.89</v>
      </c>
      <c r="E11" s="20">
        <v>0</v>
      </c>
      <c r="F11" s="20">
        <v>5740166.9304</v>
      </c>
      <c r="G11" s="9" t="s">
        <v>27</v>
      </c>
      <c r="H11" s="19">
        <v>0</v>
      </c>
      <c r="I11" s="19">
        <v>-3.512735567339869E-2</v>
      </c>
      <c r="J11" s="13">
        <v>1</v>
      </c>
    </row>
    <row r="12" spans="2:10" x14ac:dyDescent="0.25">
      <c r="B12" s="7" t="s">
        <v>19</v>
      </c>
      <c r="C12" s="14">
        <v>0</v>
      </c>
      <c r="D12" s="14">
        <v>49753.119999999995</v>
      </c>
      <c r="E12" s="20">
        <v>0</v>
      </c>
      <c r="F12" s="20">
        <v>2256801.5231999997</v>
      </c>
      <c r="G12" s="9" t="s">
        <v>27</v>
      </c>
      <c r="H12" s="19">
        <v>0</v>
      </c>
      <c r="I12" s="19">
        <v>-1.3810655813835374E-2</v>
      </c>
      <c r="J12" s="13">
        <v>1</v>
      </c>
    </row>
    <row r="13" spans="2:10" x14ac:dyDescent="0.25">
      <c r="B13" s="7" t="s">
        <v>20</v>
      </c>
      <c r="C13" s="14">
        <v>0</v>
      </c>
      <c r="D13" s="14">
        <v>1092636.1599999999</v>
      </c>
      <c r="E13" s="20">
        <v>0</v>
      </c>
      <c r="F13" s="20">
        <v>49561976.217599995</v>
      </c>
      <c r="G13" s="9" t="s">
        <v>27</v>
      </c>
      <c r="H13" s="19">
        <v>0</v>
      </c>
      <c r="I13" s="19">
        <v>-0.30329800292947978</v>
      </c>
      <c r="J13" s="13">
        <v>1</v>
      </c>
    </row>
    <row r="14" spans="2:10" x14ac:dyDescent="0.25">
      <c r="B14" s="7" t="s">
        <v>21</v>
      </c>
      <c r="C14" s="15">
        <v>24.710699999999999</v>
      </c>
      <c r="D14" s="14">
        <v>8032511.0000000019</v>
      </c>
      <c r="E14" s="20">
        <v>198488969.56770003</v>
      </c>
      <c r="F14" s="20">
        <v>364354698.9600001</v>
      </c>
      <c r="G14" s="9" t="s">
        <v>27</v>
      </c>
      <c r="H14" s="19">
        <v>198488969.56770003</v>
      </c>
      <c r="I14" s="19">
        <v>-1.0150270089767255</v>
      </c>
      <c r="J14" s="13">
        <v>1</v>
      </c>
    </row>
    <row r="15" spans="2:10" x14ac:dyDescent="0.25">
      <c r="B15" s="7" t="s">
        <v>23</v>
      </c>
      <c r="C15" s="16">
        <v>0</v>
      </c>
      <c r="D15" s="14">
        <v>62638.84</v>
      </c>
      <c r="E15" s="20">
        <v>0</v>
      </c>
      <c r="F15" s="20">
        <v>2841297.7823999999</v>
      </c>
      <c r="G15" s="9" t="s">
        <v>27</v>
      </c>
      <c r="H15" s="19">
        <v>0</v>
      </c>
      <c r="I15" s="19">
        <v>-1.7387521824116837E-2</v>
      </c>
      <c r="J15" s="13">
        <v>1</v>
      </c>
    </row>
    <row r="16" spans="2:10" x14ac:dyDescent="0.25">
      <c r="B16" s="7" t="s">
        <v>24</v>
      </c>
      <c r="C16" s="17">
        <v>0</v>
      </c>
      <c r="D16" s="14">
        <v>50588.85</v>
      </c>
      <c r="E16" s="20">
        <v>0</v>
      </c>
      <c r="F16" s="20">
        <v>2294710.236</v>
      </c>
      <c r="G16" s="9" t="s">
        <v>27</v>
      </c>
      <c r="H16" s="19">
        <v>0</v>
      </c>
      <c r="I16" s="19">
        <v>-1.4042640850819924E-2</v>
      </c>
      <c r="J16" s="13">
        <v>1</v>
      </c>
    </row>
    <row r="17" spans="2:10" x14ac:dyDescent="0.25">
      <c r="B17" s="7" t="s">
        <v>26</v>
      </c>
      <c r="C17" s="17">
        <v>0</v>
      </c>
      <c r="D17" s="14">
        <v>271546.31000000006</v>
      </c>
      <c r="E17" s="20">
        <v>0</v>
      </c>
      <c r="F17" s="20">
        <v>12317340.621600002</v>
      </c>
      <c r="G17" s="9" t="s">
        <v>27</v>
      </c>
      <c r="H17" s="19">
        <v>0</v>
      </c>
      <c r="I17" s="19">
        <v>-7.5376833149901831E-2</v>
      </c>
      <c r="J17" s="13">
        <v>1</v>
      </c>
    </row>
    <row r="18" spans="2:10" x14ac:dyDescent="0.25">
      <c r="B18" s="7" t="s">
        <v>31</v>
      </c>
      <c r="C18" s="15">
        <v>0</v>
      </c>
      <c r="D18" s="14">
        <v>171111.61</v>
      </c>
      <c r="E18" s="20">
        <v>0</v>
      </c>
      <c r="F18" s="20">
        <v>7761622.6295999996</v>
      </c>
      <c r="G18" s="9" t="s">
        <v>27</v>
      </c>
      <c r="H18" s="19">
        <v>0</v>
      </c>
      <c r="I18" s="19">
        <v>-4.7497796147482438E-2</v>
      </c>
      <c r="J18" s="13">
        <v>1</v>
      </c>
    </row>
    <row r="19" spans="2:10" x14ac:dyDescent="0.25">
      <c r="B19" s="7" t="s">
        <v>29</v>
      </c>
      <c r="C19" s="16">
        <v>47.56</v>
      </c>
      <c r="D19" s="16">
        <v>74277347</v>
      </c>
      <c r="E19" s="20">
        <v>3532630623.3200002</v>
      </c>
      <c r="F19" s="20">
        <v>3369220459.9200001</v>
      </c>
      <c r="G19" s="9" t="s">
        <v>34</v>
      </c>
      <c r="H19" s="19">
        <v>3532630623.3200002</v>
      </c>
      <c r="I19" s="19"/>
      <c r="J19" s="13"/>
    </row>
    <row r="20" spans="2:10" x14ac:dyDescent="0.25">
      <c r="B20" s="9" t="s">
        <v>9</v>
      </c>
      <c r="C20" s="9"/>
      <c r="D20" s="23">
        <f>SUM(D9:D19)</f>
        <v>84723473.379999995</v>
      </c>
      <c r="E20" s="19"/>
      <c r="F20" s="19">
        <f>SUM(F9:F19)</f>
        <v>3843056752.5167999</v>
      </c>
      <c r="G20" s="9"/>
      <c r="H20" s="19">
        <f>SUM(H9:H19)</f>
        <v>3731119592.8877001</v>
      </c>
      <c r="I20" s="19"/>
      <c r="J20" s="18"/>
    </row>
    <row r="21" spans="2:10" x14ac:dyDescent="0.25">
      <c r="B21" s="2"/>
      <c r="C21" s="3"/>
      <c r="D21" s="4"/>
      <c r="E21" s="5"/>
      <c r="F21" s="5"/>
      <c r="G21" s="5"/>
      <c r="H21" s="5"/>
      <c r="I21" s="5"/>
      <c r="J21" s="5"/>
    </row>
    <row r="22" spans="2:10" x14ac:dyDescent="0.25">
      <c r="B22" s="6"/>
      <c r="C22" s="3"/>
      <c r="D22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2"/>
  <sheetViews>
    <sheetView zoomScale="120" zoomScaleNormal="120" workbookViewId="0">
      <selection activeCell="C18" sqref="C18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29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45323</v>
      </c>
    </row>
    <row r="4" spans="2:4" ht="45" customHeight="1" x14ac:dyDescent="0.25">
      <c r="B4" s="37" t="s">
        <v>36</v>
      </c>
      <c r="C4" s="40"/>
    </row>
    <row r="5" spans="2:4" x14ac:dyDescent="0.25">
      <c r="B5" s="38" t="s">
        <v>11</v>
      </c>
      <c r="C5" s="9" t="s">
        <v>12</v>
      </c>
    </row>
    <row r="6" spans="2:4" x14ac:dyDescent="0.25">
      <c r="B6" s="39"/>
      <c r="C6" s="12" t="s">
        <v>29</v>
      </c>
    </row>
    <row r="7" spans="2:4" x14ac:dyDescent="0.25">
      <c r="B7" s="7" t="s">
        <v>16</v>
      </c>
      <c r="C7" s="20">
        <v>0</v>
      </c>
    </row>
    <row r="8" spans="2:4" x14ac:dyDescent="0.25">
      <c r="B8" s="7" t="s">
        <v>18</v>
      </c>
      <c r="C8" s="20">
        <v>-3705367.68</v>
      </c>
    </row>
    <row r="9" spans="2:4" x14ac:dyDescent="0.25">
      <c r="B9" s="7" t="s">
        <v>37</v>
      </c>
      <c r="C9" s="20">
        <v>5740166.9304</v>
      </c>
    </row>
    <row r="10" spans="2:4" x14ac:dyDescent="0.25">
      <c r="B10" s="7" t="s">
        <v>19</v>
      </c>
      <c r="C10" s="20">
        <v>1215530.9711999996</v>
      </c>
    </row>
    <row r="11" spans="2:4" x14ac:dyDescent="0.25">
      <c r="B11" s="7" t="s">
        <v>20</v>
      </c>
      <c r="C11" s="20">
        <v>86692.939199998975</v>
      </c>
    </row>
    <row r="12" spans="2:4" x14ac:dyDescent="0.25">
      <c r="B12" s="7" t="s">
        <v>21</v>
      </c>
      <c r="C12" s="20">
        <v>27929629.48280406</v>
      </c>
      <c r="D12" s="21"/>
    </row>
    <row r="13" spans="2:4" x14ac:dyDescent="0.25">
      <c r="B13" s="7" t="s">
        <v>23</v>
      </c>
      <c r="C13" s="20">
        <v>0</v>
      </c>
    </row>
    <row r="14" spans="2:4" x14ac:dyDescent="0.25">
      <c r="B14" s="7" t="s">
        <v>24</v>
      </c>
      <c r="C14" s="20">
        <v>0</v>
      </c>
    </row>
    <row r="15" spans="2:4" x14ac:dyDescent="0.25">
      <c r="B15" s="7" t="s">
        <v>26</v>
      </c>
      <c r="C15" s="20">
        <v>0</v>
      </c>
    </row>
    <row r="16" spans="2:4" x14ac:dyDescent="0.25">
      <c r="B16" s="7" t="s">
        <v>31</v>
      </c>
      <c r="C16" s="20">
        <v>0</v>
      </c>
    </row>
    <row r="17" spans="2:3" x14ac:dyDescent="0.25">
      <c r="B17" s="7"/>
      <c r="C17" s="8"/>
    </row>
    <row r="18" spans="2:3" x14ac:dyDescent="0.25">
      <c r="B18" s="9" t="s">
        <v>9</v>
      </c>
      <c r="C18" s="19">
        <f>SUM(C7:C17)</f>
        <v>31266652.643604059</v>
      </c>
    </row>
    <row r="19" spans="2:3" x14ac:dyDescent="0.25">
      <c r="B19" s="2"/>
      <c r="C19" s="3"/>
    </row>
    <row r="20" spans="2:3" x14ac:dyDescent="0.25">
      <c r="B20" s="6"/>
      <c r="C20" s="3"/>
    </row>
    <row r="22" spans="2:3" x14ac:dyDescent="0.25">
      <c r="C22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topLeftCell="B1" zoomScaleNormal="100" workbookViewId="0">
      <selection activeCell="I11" sqref="I11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35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41" t="s">
        <v>29</v>
      </c>
      <c r="D4" s="42"/>
      <c r="E4" s="42"/>
      <c r="F4" s="42"/>
      <c r="G4" s="42"/>
      <c r="H4" s="42"/>
      <c r="I4" s="42"/>
      <c r="J4" s="43"/>
    </row>
    <row r="5" spans="2:10" ht="15" customHeight="1" x14ac:dyDescent="0.25">
      <c r="B5" s="7" t="s">
        <v>3</v>
      </c>
      <c r="C5" s="30">
        <v>3</v>
      </c>
      <c r="D5" s="30"/>
      <c r="E5" s="30"/>
      <c r="F5" s="30"/>
      <c r="G5" s="24" t="s">
        <v>8</v>
      </c>
      <c r="H5" s="24" t="s">
        <v>13</v>
      </c>
      <c r="I5" s="24" t="s">
        <v>15</v>
      </c>
      <c r="J5" s="24" t="s">
        <v>10</v>
      </c>
    </row>
    <row r="6" spans="2:10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14</v>
      </c>
      <c r="C7" s="36">
        <v>39.25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17</v>
      </c>
      <c r="C9" s="14">
        <v>0</v>
      </c>
      <c r="D9" s="14">
        <v>7903.02</v>
      </c>
      <c r="E9" s="20">
        <v>0</v>
      </c>
      <c r="F9" s="20">
        <v>310193.53500000003</v>
      </c>
      <c r="G9" s="9" t="s">
        <v>27</v>
      </c>
      <c r="H9" s="19">
        <v>0</v>
      </c>
      <c r="I9" s="19">
        <v>-1.2596758184820528E-2</v>
      </c>
      <c r="J9" s="13">
        <v>1</v>
      </c>
    </row>
    <row r="10" spans="2:10" x14ac:dyDescent="0.25">
      <c r="B10" s="7" t="s">
        <v>21</v>
      </c>
      <c r="C10" s="14">
        <v>13.7882</v>
      </c>
      <c r="D10" s="14">
        <v>362943.04</v>
      </c>
      <c r="E10" s="20">
        <v>5004331.2241279995</v>
      </c>
      <c r="F10" s="20">
        <v>14245514.319999998</v>
      </c>
      <c r="G10" s="9" t="s">
        <v>27</v>
      </c>
      <c r="H10" s="19">
        <v>5004331.2241279995</v>
      </c>
      <c r="I10" s="19">
        <v>-0.96532335604214259</v>
      </c>
      <c r="J10" s="13">
        <v>1</v>
      </c>
    </row>
    <row r="11" spans="2:10" x14ac:dyDescent="0.25">
      <c r="B11" s="7" t="s">
        <v>29</v>
      </c>
      <c r="C11" s="16">
        <v>42.06</v>
      </c>
      <c r="D11" s="16">
        <v>5967389</v>
      </c>
      <c r="E11" s="20">
        <v>250988381.34</v>
      </c>
      <c r="F11" s="20">
        <v>234220018.25</v>
      </c>
      <c r="G11" s="9" t="s">
        <v>34</v>
      </c>
      <c r="H11" s="19">
        <v>250988381.34</v>
      </c>
      <c r="I11" s="19"/>
      <c r="J11" s="13"/>
    </row>
    <row r="12" spans="2:10" x14ac:dyDescent="0.25">
      <c r="B12" s="9" t="s">
        <v>9</v>
      </c>
      <c r="C12" s="9"/>
      <c r="D12" s="23">
        <f>SUM(D9:D11)</f>
        <v>6338235.0599999996</v>
      </c>
      <c r="E12" s="19"/>
      <c r="F12" s="19">
        <f>SUM(F9:F11)</f>
        <v>248775726.10499999</v>
      </c>
      <c r="G12" s="9"/>
      <c r="H12" s="19">
        <f>SUM(H9:H11)</f>
        <v>255992712.56412801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D22" sqref="D2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29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45323</v>
      </c>
    </row>
    <row r="4" spans="2:3" ht="45" customHeight="1" x14ac:dyDescent="0.25">
      <c r="B4" s="37" t="s">
        <v>36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29</v>
      </c>
    </row>
    <row r="7" spans="2:3" x14ac:dyDescent="0.25">
      <c r="B7" s="7" t="s">
        <v>17</v>
      </c>
      <c r="C7" s="20">
        <v>0</v>
      </c>
    </row>
    <row r="8" spans="2:3" x14ac:dyDescent="0.25">
      <c r="B8" s="7" t="s">
        <v>21</v>
      </c>
      <c r="C8" s="20">
        <v>0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0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F16" sqref="F16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0" t="s">
        <v>35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29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4</v>
      </c>
      <c r="D5" s="34"/>
      <c r="E5" s="34"/>
      <c r="F5" s="34"/>
      <c r="G5" s="24" t="s">
        <v>8</v>
      </c>
      <c r="H5" s="24" t="s">
        <v>13</v>
      </c>
      <c r="I5" s="24" t="s">
        <v>15</v>
      </c>
      <c r="J5" s="24" t="s">
        <v>10</v>
      </c>
      <c r="K5" s="24" t="s">
        <v>32</v>
      </c>
    </row>
    <row r="6" spans="2:11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14</v>
      </c>
      <c r="C7" s="36">
        <v>66.37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29</v>
      </c>
      <c r="C9" s="14">
        <v>66.37</v>
      </c>
      <c r="D9" s="14">
        <v>2200000</v>
      </c>
      <c r="E9" s="20">
        <v>146014000</v>
      </c>
      <c r="F9" s="20">
        <v>146014000</v>
      </c>
      <c r="G9" s="9" t="s">
        <v>27</v>
      </c>
      <c r="H9" s="19">
        <v>146014000</v>
      </c>
      <c r="I9" s="19">
        <v>0</v>
      </c>
      <c r="J9" s="13" t="s">
        <v>30</v>
      </c>
      <c r="K9" s="27" t="s">
        <v>33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8"/>
    </row>
    <row r="11" spans="2:11" x14ac:dyDescent="0.25">
      <c r="B11" s="9" t="s">
        <v>9</v>
      </c>
      <c r="C11" s="9"/>
      <c r="D11" s="23">
        <f>SUM(D9:D10)</f>
        <v>2200000</v>
      </c>
      <c r="E11" s="19"/>
      <c r="F11" s="19">
        <f>SUM(F9:F10)</f>
        <v>146014000</v>
      </c>
      <c r="G11" s="9"/>
      <c r="H11" s="19">
        <f>SUM(H9:H10)</f>
        <v>146014000</v>
      </c>
      <c r="I11" s="19"/>
      <c r="J11" s="18"/>
      <c r="K11" s="29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B10" sqref="B10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29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45323</v>
      </c>
    </row>
    <row r="4" spans="2:3" ht="45" customHeight="1" x14ac:dyDescent="0.25">
      <c r="B4" s="37" t="s">
        <v>36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29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Reliq_Distr de ingresos NT1</vt:lpstr>
      <vt:lpstr>Ingreso a Reliquidar NT1 </vt:lpstr>
      <vt:lpstr>Reliq_Distr de ingresos NT2</vt:lpstr>
      <vt:lpstr>Ingreso a Reliquidar NT2</vt:lpstr>
      <vt:lpstr>Reliq_Distr de ingresos NT3</vt:lpstr>
      <vt:lpstr>Ingreso a Reliquidar NT3</vt:lpstr>
      <vt:lpstr>Reliq_Distr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2024-08-21T00:51:43Z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