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PEAJES/Shared Documents/General/EXONERADOS CREG 101 028 2023/LIQUIDACIÓN DISTRIBUCIÓN DE INGRESOS/PUBLICACIONES/"/>
    </mc:Choice>
  </mc:AlternateContent>
  <xr:revisionPtr revIDLastSave="113" documentId="8_{811038E2-4361-4789-B8E0-FA6A3F4F0BC9}" xr6:coauthVersionLast="47" xr6:coauthVersionMax="47" xr10:uidLastSave="{DDF35082-A0BE-4226-B00B-E19AC72B04EA}"/>
  <bookViews>
    <workbookView xWindow="-120" yWindow="-120" windowWidth="24240" windowHeight="13140" tabRatio="943" xr2:uid="{00000000-000D-0000-FFFF-FFFF00000000}"/>
  </bookViews>
  <sheets>
    <sheet name="Liq_Distr de ingresos NT1" sheetId="4" r:id="rId1"/>
    <sheet name="Ingreso a facturar NT1 " sheetId="6" r:id="rId2"/>
    <sheet name="Liq_Distr de ingresos NT2" sheetId="7" r:id="rId3"/>
    <sheet name="Ingreso a facturar NT2" sheetId="10" r:id="rId4"/>
    <sheet name="Liq_Distr de ingresos NT3" sheetId="9" r:id="rId5"/>
    <sheet name="Ingreso a facturar NT3" sheetId="11" r:id="rId6"/>
    <sheet name="Liq_Distr de ingresos NT4" sheetId="12" r:id="rId7"/>
    <sheet name="Ingreso a facturar NT4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7" l="1"/>
  <c r="D23" i="7"/>
  <c r="H23" i="7"/>
  <c r="D23" i="4" l="1"/>
  <c r="F23" i="4"/>
  <c r="C9" i="13" l="1"/>
  <c r="H11" i="12"/>
  <c r="F11" i="12"/>
  <c r="D11" i="12"/>
  <c r="C10" i="11"/>
  <c r="H12" i="9"/>
  <c r="F12" i="9"/>
  <c r="D12" i="9"/>
  <c r="C19" i="6"/>
  <c r="H23" i="4"/>
  <c r="C20" i="10" l="1"/>
</calcChain>
</file>

<file path=xl/sharedStrings.xml><?xml version="1.0" encoding="utf-8"?>
<sst xmlns="http://schemas.openxmlformats.org/spreadsheetml/2006/main" count="207" uniqueCount="40">
  <si>
    <t xml:space="preserve">Comercializador </t>
  </si>
  <si>
    <t>COTn,i,j,m
 ($/kWh)</t>
  </si>
  <si>
    <t xml:space="preserve">MERCADO DE COMERCIALIZACIÓN: </t>
  </si>
  <si>
    <t>NIVEL DE TENSION:</t>
  </si>
  <si>
    <t>MES y AÑO:</t>
  </si>
  <si>
    <t>VRn,i,j,m 
(kWh)</t>
  </si>
  <si>
    <t>IngRCOTn,i,j,m
($)</t>
  </si>
  <si>
    <t>Ing0COTn,i,j,m
($)</t>
  </si>
  <si>
    <t>EXCEDENTARIO/DEFICITARIO</t>
  </si>
  <si>
    <t>TOTALES</t>
  </si>
  <si>
    <t>Factor de distribución de ingresos 
FCOTn,i,j,m</t>
  </si>
  <si>
    <t>COMERCIALIZADOR EXCEDENTARIO</t>
  </si>
  <si>
    <t>COMERCIALIZADOR DEFICITARIO</t>
  </si>
  <si>
    <t>INGRESO A RECONOCER AL COMERCIALIZADOR i
($)</t>
  </si>
  <si>
    <t>INGRESO A FACTURAR POR EL COMERCIALIZADOR DEFICITARIO ($)
(IngFCOTn,i,j,m)</t>
  </si>
  <si>
    <t>COTn,j,m ($/kWh):</t>
  </si>
  <si>
    <t>SECOTn,i,j,m  /  SDCOTn,i,j,m
($)</t>
  </si>
  <si>
    <t>BIA ENERGY SAS E.S.P.</t>
  </si>
  <si>
    <t>DICELER S.A. E.S.P.</t>
  </si>
  <si>
    <t>ENERBIT S.A.S. E.S.P.</t>
  </si>
  <si>
    <t>ENERTOTAL S.A. E.S.P.</t>
  </si>
  <si>
    <t>ENEL X COLOMBIA S.A.S. E.S.P.</t>
  </si>
  <si>
    <t>VATIA S.A. E.S.P.</t>
  </si>
  <si>
    <t>ITALCOL ENERGIA S.A. E.S.P.</t>
  </si>
  <si>
    <t>NEU ENERGY S.A.S. E.S.P.</t>
  </si>
  <si>
    <t>PROFESIONALES EN ENERGIA S.A. E.S.P.</t>
  </si>
  <si>
    <t>QI ENERGY S.A.S. E.S.P.</t>
  </si>
  <si>
    <t>TRANSACCIONES ENERGÉTICAS S.A.S. E.S.P</t>
  </si>
  <si>
    <t>EXCEDENTARIO</t>
  </si>
  <si>
    <t>FORMATO DE LIQUIDACION Y DISTRIBUCIÓN DE INGRESOS - RESOLUCIÓN CREG 101_028 DE 2023</t>
  </si>
  <si>
    <t>ENEL COLOMBIA S.A. .E.S.P.</t>
  </si>
  <si>
    <t>N/A</t>
  </si>
  <si>
    <t>TERPEL ENERGÍA S.A.S. E.S.P.</t>
  </si>
  <si>
    <t>NOTAS</t>
  </si>
  <si>
    <t>En los mercados de comercialización j en los que el valor de COTn,j,m-2 es igual al valor de COTn,i,j,m-2. El único comercializador con saldos acumulados  facturará a los comercializadores excedentarios los valores correspondientes a la liquidación del Ing0COTn,i,j,m</t>
  </si>
  <si>
    <t>DEFICITARIO</t>
  </si>
  <si>
    <t>AES COLOMBIA &amp; CIA S C A E.S.P</t>
  </si>
  <si>
    <t>EMPRESAS PUBLICAS DE MEDELLIN E.S.P.</t>
  </si>
  <si>
    <t>CELSIA COLOMBIA S.A. E.S.P.</t>
  </si>
  <si>
    <t>RUITOQUE S.A. E.S.P.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</si>
</sst>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* #,##0.00_-;\-* #,##0.00_-;_-* &quot;-&quot;_-;_-@_-"/>
    <numFmt numFmtId="166" formatCode="_-&quot;$&quot;* #,##0.00_-;\-&quot;$&quot;* #,##0.0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justify" vertical="justify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9" fontId="1" fillId="2" borderId="1" xfId="3" applyFont="1" applyFill="1" applyBorder="1" applyAlignment="1">
      <alignment horizontal="center"/>
    </xf>
    <xf numFmtId="165" fontId="0" fillId="2" borderId="1" xfId="1" applyNumberFormat="1" applyFont="1" applyFill="1" applyBorder="1" applyAlignment="1"/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66" fontId="1" fillId="2" borderId="1" xfId="2" applyNumberFormat="1" applyFont="1" applyFill="1" applyBorder="1" applyAlignment="1">
      <alignment horizontal="center"/>
    </xf>
    <xf numFmtId="166" fontId="0" fillId="2" borderId="1" xfId="2" applyNumberFormat="1" applyFont="1" applyFill="1" applyBorder="1" applyAlignment="1"/>
    <xf numFmtId="166" fontId="0" fillId="2" borderId="0" xfId="0" applyNumberFormat="1" applyFill="1"/>
    <xf numFmtId="17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2:K25"/>
  <sheetViews>
    <sheetView tabSelected="1" zoomScaleNormal="100" workbookViewId="0">
      <selection activeCell="C14" sqref="C14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27" style="1" customWidth="1"/>
    <col min="12" max="16384" width="10.85546875" style="1"/>
  </cols>
  <sheetData>
    <row r="2" spans="2:11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1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1" ht="15" customHeight="1" x14ac:dyDescent="0.25">
      <c r="B5" s="7" t="s">
        <v>3</v>
      </c>
      <c r="C5" s="31">
        <v>1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  <c r="K5" s="25" t="s">
        <v>33</v>
      </c>
    </row>
    <row r="6" spans="2:11" x14ac:dyDescent="0.25">
      <c r="B6" s="7" t="s">
        <v>4</v>
      </c>
      <c r="C6" s="35">
        <v>45444</v>
      </c>
      <c r="D6" s="31"/>
      <c r="E6" s="31"/>
      <c r="F6" s="31"/>
      <c r="G6" s="26"/>
      <c r="H6" s="26"/>
      <c r="I6" s="26"/>
      <c r="J6" s="26"/>
      <c r="K6" s="26"/>
    </row>
    <row r="7" spans="2:11" x14ac:dyDescent="0.25">
      <c r="B7" s="7" t="s">
        <v>15</v>
      </c>
      <c r="C7" s="36">
        <v>29.34</v>
      </c>
      <c r="D7" s="36"/>
      <c r="E7" s="36"/>
      <c r="F7" s="36"/>
      <c r="G7" s="26"/>
      <c r="H7" s="26"/>
      <c r="I7" s="26"/>
      <c r="J7" s="26"/>
      <c r="K7" s="26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  <c r="K8" s="27"/>
    </row>
    <row r="9" spans="2:11" ht="15" customHeight="1" x14ac:dyDescent="0.25">
      <c r="B9" s="7" t="s">
        <v>17</v>
      </c>
      <c r="C9" s="14">
        <v>0</v>
      </c>
      <c r="D9" s="14">
        <v>1188011.0300000005</v>
      </c>
      <c r="E9" s="20">
        <v>0</v>
      </c>
      <c r="F9" s="20">
        <v>34856243.620200016</v>
      </c>
      <c r="G9" s="9" t="s">
        <v>28</v>
      </c>
      <c r="H9" s="19">
        <v>0</v>
      </c>
      <c r="I9" s="19">
        <v>0</v>
      </c>
      <c r="J9" s="13" t="s">
        <v>31</v>
      </c>
      <c r="K9" s="28" t="s">
        <v>34</v>
      </c>
    </row>
    <row r="10" spans="2:11" x14ac:dyDescent="0.25">
      <c r="B10" s="7" t="s">
        <v>18</v>
      </c>
      <c r="C10" s="14">
        <v>0</v>
      </c>
      <c r="D10" s="14">
        <v>99.13</v>
      </c>
      <c r="E10" s="20">
        <v>0</v>
      </c>
      <c r="F10" s="20">
        <v>2908.4741999999997</v>
      </c>
      <c r="G10" s="9" t="s">
        <v>28</v>
      </c>
      <c r="H10" s="19">
        <v>0</v>
      </c>
      <c r="I10" s="19">
        <v>0</v>
      </c>
      <c r="J10" s="13" t="s">
        <v>31</v>
      </c>
      <c r="K10" s="29"/>
    </row>
    <row r="11" spans="2:11" x14ac:dyDescent="0.25">
      <c r="B11" s="7" t="s">
        <v>19</v>
      </c>
      <c r="C11" s="14">
        <v>0</v>
      </c>
      <c r="D11" s="14">
        <v>91294.489999999991</v>
      </c>
      <c r="E11" s="20">
        <v>0</v>
      </c>
      <c r="F11" s="20">
        <v>2678580.3365999996</v>
      </c>
      <c r="G11" s="9" t="s">
        <v>28</v>
      </c>
      <c r="H11" s="19">
        <v>0</v>
      </c>
      <c r="I11" s="19">
        <v>0</v>
      </c>
      <c r="J11" s="13" t="s">
        <v>31</v>
      </c>
      <c r="K11" s="29"/>
    </row>
    <row r="12" spans="2:11" x14ac:dyDescent="0.25">
      <c r="B12" s="7" t="s">
        <v>38</v>
      </c>
      <c r="C12" s="14">
        <v>0</v>
      </c>
      <c r="D12" s="14">
        <v>50319.839999999997</v>
      </c>
      <c r="E12" s="20">
        <v>0</v>
      </c>
      <c r="F12" s="20">
        <v>1476384.1055999999</v>
      </c>
      <c r="G12" s="9" t="s">
        <v>28</v>
      </c>
      <c r="H12" s="19">
        <v>0</v>
      </c>
      <c r="I12" s="19">
        <v>0</v>
      </c>
      <c r="J12" s="13" t="s">
        <v>31</v>
      </c>
      <c r="K12" s="29"/>
    </row>
    <row r="13" spans="2:11" x14ac:dyDescent="0.25">
      <c r="B13" s="7" t="s">
        <v>20</v>
      </c>
      <c r="C13" s="14">
        <v>0</v>
      </c>
      <c r="D13" s="14">
        <v>284047.80000000005</v>
      </c>
      <c r="E13" s="20">
        <v>0</v>
      </c>
      <c r="F13" s="20">
        <v>8333962.4520000014</v>
      </c>
      <c r="G13" s="9" t="s">
        <v>28</v>
      </c>
      <c r="H13" s="19">
        <v>0</v>
      </c>
      <c r="I13" s="19">
        <v>0</v>
      </c>
      <c r="J13" s="13" t="s">
        <v>31</v>
      </c>
      <c r="K13" s="29"/>
    </row>
    <row r="14" spans="2:11" x14ac:dyDescent="0.25">
      <c r="B14" s="7" t="s">
        <v>21</v>
      </c>
      <c r="C14" s="15">
        <v>0</v>
      </c>
      <c r="D14" s="14">
        <v>489470.8</v>
      </c>
      <c r="E14" s="20">
        <v>0</v>
      </c>
      <c r="F14" s="20">
        <v>14361073.272</v>
      </c>
      <c r="G14" s="9" t="s">
        <v>28</v>
      </c>
      <c r="H14" s="19">
        <v>0</v>
      </c>
      <c r="I14" s="19">
        <v>0</v>
      </c>
      <c r="J14" s="13" t="s">
        <v>31</v>
      </c>
      <c r="K14" s="29"/>
    </row>
    <row r="15" spans="2:11" x14ac:dyDescent="0.25">
      <c r="B15" s="7" t="s">
        <v>22</v>
      </c>
      <c r="C15" s="16">
        <v>0</v>
      </c>
      <c r="D15" s="14">
        <v>227768.12</v>
      </c>
      <c r="E15" s="20">
        <v>0</v>
      </c>
      <c r="F15" s="20">
        <v>6682716.6408000002</v>
      </c>
      <c r="G15" s="9" t="s">
        <v>28</v>
      </c>
      <c r="H15" s="19">
        <v>0</v>
      </c>
      <c r="I15" s="19">
        <v>0</v>
      </c>
      <c r="J15" s="13" t="s">
        <v>31</v>
      </c>
      <c r="K15" s="29"/>
    </row>
    <row r="16" spans="2:11" x14ac:dyDescent="0.25">
      <c r="B16" s="7" t="s">
        <v>23</v>
      </c>
      <c r="C16" s="17">
        <v>0</v>
      </c>
      <c r="D16" s="14">
        <v>38439.99</v>
      </c>
      <c r="E16" s="20">
        <v>0</v>
      </c>
      <c r="F16" s="20">
        <v>1127829.3066</v>
      </c>
      <c r="G16" s="9" t="s">
        <v>28</v>
      </c>
      <c r="H16" s="19">
        <v>0</v>
      </c>
      <c r="I16" s="19">
        <v>0</v>
      </c>
      <c r="J16" s="13" t="s">
        <v>31</v>
      </c>
      <c r="K16" s="29"/>
    </row>
    <row r="17" spans="2:11" x14ac:dyDescent="0.25">
      <c r="B17" s="7" t="s">
        <v>24</v>
      </c>
      <c r="C17" s="17">
        <v>0</v>
      </c>
      <c r="D17" s="14">
        <v>301664.33</v>
      </c>
      <c r="E17" s="20">
        <v>0</v>
      </c>
      <c r="F17" s="20">
        <v>8850831.4422000013</v>
      </c>
      <c r="G17" s="9" t="s">
        <v>28</v>
      </c>
      <c r="H17" s="19">
        <v>0</v>
      </c>
      <c r="I17" s="19">
        <v>0</v>
      </c>
      <c r="J17" s="13" t="s">
        <v>31</v>
      </c>
      <c r="K17" s="29"/>
    </row>
    <row r="18" spans="2:11" x14ac:dyDescent="0.25">
      <c r="B18" s="7" t="s">
        <v>25</v>
      </c>
      <c r="C18" s="15">
        <v>0</v>
      </c>
      <c r="D18" s="14">
        <v>22078.989999999998</v>
      </c>
      <c r="E18" s="20">
        <v>0</v>
      </c>
      <c r="F18" s="20">
        <v>647797.5665999999</v>
      </c>
      <c r="G18" s="9" t="s">
        <v>28</v>
      </c>
      <c r="H18" s="19">
        <v>0</v>
      </c>
      <c r="I18" s="19">
        <v>0</v>
      </c>
      <c r="J18" s="13" t="s">
        <v>31</v>
      </c>
      <c r="K18" s="29"/>
    </row>
    <row r="19" spans="2:11" x14ac:dyDescent="0.25">
      <c r="B19" s="7" t="s">
        <v>26</v>
      </c>
      <c r="C19" s="15">
        <v>0</v>
      </c>
      <c r="D19" s="14">
        <v>132278.80000000002</v>
      </c>
      <c r="E19" s="20">
        <v>0</v>
      </c>
      <c r="F19" s="20">
        <v>3881059.9920000006</v>
      </c>
      <c r="G19" s="9" t="s">
        <v>28</v>
      </c>
      <c r="H19" s="19">
        <v>0</v>
      </c>
      <c r="I19" s="19">
        <v>0</v>
      </c>
      <c r="J19" s="13" t="s">
        <v>31</v>
      </c>
      <c r="K19" s="29"/>
    </row>
    <row r="20" spans="2:11" x14ac:dyDescent="0.25">
      <c r="B20" s="7" t="s">
        <v>27</v>
      </c>
      <c r="C20" s="14">
        <v>0</v>
      </c>
      <c r="D20" s="14">
        <v>1268564.9700000004</v>
      </c>
      <c r="E20" s="20">
        <v>0</v>
      </c>
      <c r="F20" s="20">
        <v>37219696.21980001</v>
      </c>
      <c r="G20" s="9" t="s">
        <v>28</v>
      </c>
      <c r="H20" s="19">
        <v>0</v>
      </c>
      <c r="I20" s="19">
        <v>0</v>
      </c>
      <c r="J20" s="13" t="s">
        <v>31</v>
      </c>
      <c r="K20" s="29"/>
    </row>
    <row r="21" spans="2:11" x14ac:dyDescent="0.25">
      <c r="B21" s="10" t="s">
        <v>30</v>
      </c>
      <c r="C21" s="14">
        <v>29.34</v>
      </c>
      <c r="D21" s="14">
        <v>736175727</v>
      </c>
      <c r="E21" s="20">
        <v>21599395830.18</v>
      </c>
      <c r="F21" s="20">
        <v>21599395830.18</v>
      </c>
      <c r="G21" s="9" t="s">
        <v>28</v>
      </c>
      <c r="H21" s="19">
        <v>21599395830.18</v>
      </c>
      <c r="I21" s="19">
        <v>0</v>
      </c>
      <c r="J21" s="13" t="s">
        <v>31</v>
      </c>
      <c r="K21" s="29"/>
    </row>
    <row r="22" spans="2:11" x14ac:dyDescent="0.25">
      <c r="B22" s="7"/>
      <c r="C22" s="16"/>
      <c r="D22" s="16"/>
      <c r="E22" s="20"/>
      <c r="F22" s="20"/>
      <c r="G22" s="9"/>
      <c r="H22" s="19"/>
      <c r="I22" s="19"/>
      <c r="J22" s="13"/>
      <c r="K22" s="30"/>
    </row>
    <row r="23" spans="2:11" x14ac:dyDescent="0.25">
      <c r="B23" s="9" t="s">
        <v>9</v>
      </c>
      <c r="C23" s="9"/>
      <c r="D23" s="23">
        <f>SUM(D9:D22)</f>
        <v>740269765.28999996</v>
      </c>
      <c r="E23" s="19"/>
      <c r="F23" s="19">
        <f>SUM(F9:F22)</f>
        <v>21719514913.608601</v>
      </c>
      <c r="G23" s="9"/>
      <c r="H23" s="19">
        <f>SUM(H9:H22)</f>
        <v>21599395830.18</v>
      </c>
      <c r="I23" s="19"/>
      <c r="J23" s="18"/>
    </row>
    <row r="24" spans="2:11" x14ac:dyDescent="0.25">
      <c r="B24" s="2"/>
      <c r="C24" s="3"/>
      <c r="D24" s="4"/>
      <c r="E24" s="5"/>
      <c r="F24" s="5"/>
      <c r="G24" s="5"/>
      <c r="H24" s="5"/>
      <c r="I24" s="5"/>
      <c r="J24" s="5"/>
    </row>
    <row r="25" spans="2:11" x14ac:dyDescent="0.25">
      <c r="B25" s="6"/>
      <c r="C25" s="3"/>
      <c r="D25" s="4"/>
    </row>
  </sheetData>
  <mergeCells count="11">
    <mergeCell ref="K5:K8"/>
    <mergeCell ref="K9:K22"/>
    <mergeCell ref="B2:J2"/>
    <mergeCell ref="C4:J4"/>
    <mergeCell ref="G5:G8"/>
    <mergeCell ref="H5:H8"/>
    <mergeCell ref="I5:I8"/>
    <mergeCell ref="J5:J8"/>
    <mergeCell ref="C5:F5"/>
    <mergeCell ref="C6:F6"/>
    <mergeCell ref="C7:F7"/>
  </mergeCells>
  <phoneticPr fontId="4" type="noConversion"/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0C71-AB11-9A4D-964C-BADC9F412CF9}">
  <dimension ref="B1:C23"/>
  <sheetViews>
    <sheetView zoomScale="120" zoomScaleNormal="120" workbookViewId="0">
      <selection activeCell="C12" sqref="C12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1</v>
      </c>
    </row>
    <row r="3" spans="2:3" x14ac:dyDescent="0.25">
      <c r="B3" s="7" t="s">
        <v>4</v>
      </c>
      <c r="C3" s="22">
        <v>45444</v>
      </c>
    </row>
    <row r="4" spans="2:3" ht="45" customHeight="1" x14ac:dyDescent="0.25">
      <c r="B4" s="37" t="s">
        <v>14</v>
      </c>
      <c r="C4" s="38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 t="s">
        <v>17</v>
      </c>
      <c r="C7" s="20">
        <v>34856243.620200016</v>
      </c>
    </row>
    <row r="8" spans="2:3" x14ac:dyDescent="0.25">
      <c r="B8" s="7" t="s">
        <v>18</v>
      </c>
      <c r="C8" s="20">
        <v>2908.4741999999997</v>
      </c>
    </row>
    <row r="9" spans="2:3" x14ac:dyDescent="0.25">
      <c r="B9" s="7" t="s">
        <v>19</v>
      </c>
      <c r="C9" s="20">
        <v>2678580.3365999996</v>
      </c>
    </row>
    <row r="10" spans="2:3" x14ac:dyDescent="0.25">
      <c r="B10" s="7" t="s">
        <v>38</v>
      </c>
      <c r="C10" s="20">
        <v>1476384.1055999999</v>
      </c>
    </row>
    <row r="11" spans="2:3" x14ac:dyDescent="0.25">
      <c r="B11" s="7" t="s">
        <v>20</v>
      </c>
      <c r="C11" s="20">
        <v>8333962.4520000014</v>
      </c>
    </row>
    <row r="12" spans="2:3" x14ac:dyDescent="0.25">
      <c r="B12" s="7" t="s">
        <v>21</v>
      </c>
      <c r="C12" s="20">
        <v>14361073.272</v>
      </c>
    </row>
    <row r="13" spans="2:3" x14ac:dyDescent="0.25">
      <c r="B13" s="7" t="s">
        <v>22</v>
      </c>
      <c r="C13" s="20">
        <v>6682716.6408000002</v>
      </c>
    </row>
    <row r="14" spans="2:3" x14ac:dyDescent="0.25">
      <c r="B14" s="7" t="s">
        <v>23</v>
      </c>
      <c r="C14" s="20">
        <v>1127829.3066</v>
      </c>
    </row>
    <row r="15" spans="2:3" x14ac:dyDescent="0.25">
      <c r="B15" s="7" t="s">
        <v>24</v>
      </c>
      <c r="C15" s="20">
        <v>8850831.4422000013</v>
      </c>
    </row>
    <row r="16" spans="2:3" x14ac:dyDescent="0.25">
      <c r="B16" s="7" t="s">
        <v>25</v>
      </c>
      <c r="C16" s="20">
        <v>647797.5665999999</v>
      </c>
    </row>
    <row r="17" spans="2:3" x14ac:dyDescent="0.25">
      <c r="B17" s="7" t="s">
        <v>26</v>
      </c>
      <c r="C17" s="20">
        <v>3881059.9920000006</v>
      </c>
    </row>
    <row r="18" spans="2:3" x14ac:dyDescent="0.25">
      <c r="B18" s="7" t="s">
        <v>27</v>
      </c>
      <c r="C18" s="20">
        <v>37219696.21980001</v>
      </c>
    </row>
    <row r="19" spans="2:3" x14ac:dyDescent="0.25">
      <c r="B19" s="9" t="s">
        <v>9</v>
      </c>
      <c r="C19" s="19">
        <f>SUM(C7:C18)</f>
        <v>120119083.42860003</v>
      </c>
    </row>
    <row r="20" spans="2:3" x14ac:dyDescent="0.25">
      <c r="B20" s="2"/>
      <c r="C20" s="3"/>
    </row>
    <row r="21" spans="2:3" x14ac:dyDescent="0.25">
      <c r="B21" s="6"/>
      <c r="C21" s="3"/>
    </row>
    <row r="23" spans="2:3" x14ac:dyDescent="0.25">
      <c r="C2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6344-2825-495D-9C4D-BD0E9819EB45}">
  <dimension ref="B2:J42"/>
  <sheetViews>
    <sheetView zoomScaleNormal="100" workbookViewId="0">
      <selection activeCell="D20" sqref="D20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0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0" ht="15" customHeight="1" x14ac:dyDescent="0.25">
      <c r="B5" s="7" t="s">
        <v>3</v>
      </c>
      <c r="C5" s="31">
        <v>2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</row>
    <row r="6" spans="2:10" x14ac:dyDescent="0.25">
      <c r="B6" s="7" t="s">
        <v>4</v>
      </c>
      <c r="C6" s="35">
        <v>45444</v>
      </c>
      <c r="D6" s="31"/>
      <c r="E6" s="31"/>
      <c r="F6" s="31"/>
      <c r="G6" s="26"/>
      <c r="H6" s="26"/>
      <c r="I6" s="26"/>
      <c r="J6" s="26"/>
    </row>
    <row r="7" spans="2:10" x14ac:dyDescent="0.25">
      <c r="B7" s="7" t="s">
        <v>15</v>
      </c>
      <c r="C7" s="36">
        <v>46.62</v>
      </c>
      <c r="D7" s="36"/>
      <c r="E7" s="36"/>
      <c r="F7" s="36"/>
      <c r="G7" s="26"/>
      <c r="H7" s="26"/>
      <c r="I7" s="26"/>
      <c r="J7" s="26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</row>
    <row r="9" spans="2:10" x14ac:dyDescent="0.25">
      <c r="B9" s="7" t="s">
        <v>17</v>
      </c>
      <c r="C9" s="14">
        <v>0</v>
      </c>
      <c r="D9" s="14">
        <v>2380868.52</v>
      </c>
      <c r="E9" s="20">
        <v>0</v>
      </c>
      <c r="F9" s="20">
        <v>110996090.4024</v>
      </c>
      <c r="G9" s="9" t="s">
        <v>28</v>
      </c>
      <c r="H9" s="19">
        <v>0</v>
      </c>
      <c r="I9" s="19">
        <v>-0.53955985546124341</v>
      </c>
      <c r="J9" s="13">
        <v>1</v>
      </c>
    </row>
    <row r="10" spans="2:10" x14ac:dyDescent="0.25">
      <c r="B10" s="7" t="s">
        <v>36</v>
      </c>
      <c r="C10" s="14">
        <v>0</v>
      </c>
      <c r="D10" s="14">
        <v>631036.17000000004</v>
      </c>
      <c r="E10" s="20">
        <v>0</v>
      </c>
      <c r="F10" s="20">
        <v>29418906.2454</v>
      </c>
      <c r="G10" s="9" t="s">
        <v>28</v>
      </c>
      <c r="H10" s="19">
        <v>0</v>
      </c>
      <c r="I10" s="19">
        <v>-0.14300738651289177</v>
      </c>
      <c r="J10" s="13">
        <v>1</v>
      </c>
    </row>
    <row r="11" spans="2:10" x14ac:dyDescent="0.25">
      <c r="B11" s="7" t="s">
        <v>37</v>
      </c>
      <c r="C11" s="14">
        <v>0</v>
      </c>
      <c r="D11" s="14">
        <v>244379.86</v>
      </c>
      <c r="E11" s="20">
        <v>0</v>
      </c>
      <c r="F11" s="20">
        <v>11392989.073199999</v>
      </c>
      <c r="G11" s="9" t="s">
        <v>28</v>
      </c>
      <c r="H11" s="19">
        <v>0</v>
      </c>
      <c r="I11" s="19">
        <v>-5.538212666159275E-2</v>
      </c>
      <c r="J11" s="13">
        <v>1</v>
      </c>
    </row>
    <row r="12" spans="2:10" x14ac:dyDescent="0.25">
      <c r="B12" s="7" t="s">
        <v>38</v>
      </c>
      <c r="C12" s="14">
        <v>0</v>
      </c>
      <c r="D12" s="14">
        <v>195523.21000000002</v>
      </c>
      <c r="E12" s="20">
        <v>0</v>
      </c>
      <c r="F12" s="20">
        <v>9115292.0502000004</v>
      </c>
      <c r="G12" s="9" t="s">
        <v>28</v>
      </c>
      <c r="H12" s="19">
        <v>0</v>
      </c>
      <c r="I12" s="19">
        <v>-4.4310080141224402E-2</v>
      </c>
      <c r="J12" s="13">
        <v>1</v>
      </c>
    </row>
    <row r="13" spans="2:10" x14ac:dyDescent="0.25">
      <c r="B13" s="7" t="s">
        <v>20</v>
      </c>
      <c r="C13" s="15">
        <v>0</v>
      </c>
      <c r="D13" s="14">
        <v>477495.56</v>
      </c>
      <c r="E13" s="20">
        <v>0</v>
      </c>
      <c r="F13" s="20">
        <v>22260843.007199999</v>
      </c>
      <c r="G13" s="9" t="s">
        <v>28</v>
      </c>
      <c r="H13" s="19">
        <v>0</v>
      </c>
      <c r="I13" s="19">
        <v>-0.10821153422490774</v>
      </c>
      <c r="J13" s="13">
        <v>1</v>
      </c>
    </row>
    <row r="14" spans="2:10" x14ac:dyDescent="0.25">
      <c r="B14" s="7" t="s">
        <v>21</v>
      </c>
      <c r="C14" s="16">
        <v>0</v>
      </c>
      <c r="D14" s="14">
        <v>1550652.85</v>
      </c>
      <c r="E14" s="20">
        <v>0</v>
      </c>
      <c r="F14" s="20">
        <v>72291435.866999999</v>
      </c>
      <c r="G14" s="9" t="s">
        <v>28</v>
      </c>
      <c r="H14" s="19">
        <v>0</v>
      </c>
      <c r="I14" s="19">
        <v>-0.35141378895486636</v>
      </c>
      <c r="J14" s="13">
        <v>1</v>
      </c>
    </row>
    <row r="15" spans="2:10" x14ac:dyDescent="0.25">
      <c r="B15" s="7" t="s">
        <v>22</v>
      </c>
      <c r="C15" s="24">
        <v>23.4129</v>
      </c>
      <c r="D15" s="14">
        <v>7572293.5599999996</v>
      </c>
      <c r="E15" s="20">
        <v>177289351.89092401</v>
      </c>
      <c r="F15" s="20">
        <v>353020325.76719993</v>
      </c>
      <c r="G15" s="9" t="s">
        <v>28</v>
      </c>
      <c r="H15" s="20">
        <v>177289351.89092401</v>
      </c>
      <c r="I15" s="19">
        <v>-0.85424070812765129</v>
      </c>
      <c r="J15" s="13">
        <v>1</v>
      </c>
    </row>
    <row r="16" spans="2:10" x14ac:dyDescent="0.25">
      <c r="B16" s="7" t="s">
        <v>23</v>
      </c>
      <c r="C16" s="17">
        <v>0</v>
      </c>
      <c r="D16" s="14">
        <v>57643.33</v>
      </c>
      <c r="E16" s="20">
        <v>0</v>
      </c>
      <c r="F16" s="20">
        <v>2687332.0446000001</v>
      </c>
      <c r="G16" s="9" t="s">
        <v>28</v>
      </c>
      <c r="H16" s="19">
        <v>0</v>
      </c>
      <c r="I16" s="19">
        <v>-1.3063311368031677E-2</v>
      </c>
      <c r="J16" s="13">
        <v>1</v>
      </c>
    </row>
    <row r="17" spans="2:10" x14ac:dyDescent="0.25">
      <c r="B17" s="7" t="s">
        <v>24</v>
      </c>
      <c r="C17" s="15">
        <v>0</v>
      </c>
      <c r="D17" s="14">
        <v>89273.819999999992</v>
      </c>
      <c r="E17" s="20">
        <v>0</v>
      </c>
      <c r="F17" s="20">
        <v>4161945.4883999992</v>
      </c>
      <c r="G17" s="9" t="s">
        <v>28</v>
      </c>
      <c r="H17" s="19">
        <v>0</v>
      </c>
      <c r="I17" s="19">
        <v>-2.0231511740796609E-2</v>
      </c>
      <c r="J17" s="13">
        <v>1</v>
      </c>
    </row>
    <row r="18" spans="2:10" x14ac:dyDescent="0.25">
      <c r="B18" s="7" t="s">
        <v>25</v>
      </c>
      <c r="C18" s="15">
        <v>0</v>
      </c>
      <c r="D18" s="14">
        <v>34832.949999999997</v>
      </c>
      <c r="E18" s="20">
        <v>0</v>
      </c>
      <c r="F18" s="20">
        <v>1623912.1289999997</v>
      </c>
      <c r="G18" s="9" t="s">
        <v>28</v>
      </c>
      <c r="H18" s="19">
        <v>0</v>
      </c>
      <c r="I18" s="19">
        <v>-7.893951853875876E-3</v>
      </c>
      <c r="J18" s="13">
        <v>1</v>
      </c>
    </row>
    <row r="19" spans="2:10" x14ac:dyDescent="0.25">
      <c r="B19" s="7" t="s">
        <v>39</v>
      </c>
      <c r="C19" s="15">
        <v>0</v>
      </c>
      <c r="D19" s="14">
        <v>142949.82</v>
      </c>
      <c r="E19" s="20">
        <v>0</v>
      </c>
      <c r="F19" s="20">
        <v>6664320.6084000003</v>
      </c>
      <c r="G19" s="9" t="s">
        <v>28</v>
      </c>
      <c r="H19" s="19">
        <v>0</v>
      </c>
      <c r="I19" s="19">
        <v>-3.2395734400911293E-2</v>
      </c>
      <c r="J19" s="13">
        <v>1</v>
      </c>
    </row>
    <row r="20" spans="2:10" x14ac:dyDescent="0.25">
      <c r="B20" s="7" t="s">
        <v>27</v>
      </c>
      <c r="C20" s="15">
        <v>0</v>
      </c>
      <c r="D20" s="14">
        <v>278553.33</v>
      </c>
      <c r="E20" s="20">
        <v>0</v>
      </c>
      <c r="F20" s="20">
        <v>12986156.2446</v>
      </c>
      <c r="G20" s="9" t="s">
        <v>28</v>
      </c>
      <c r="H20" s="19">
        <v>0</v>
      </c>
      <c r="I20" s="19">
        <v>-6.3126625099418771E-2</v>
      </c>
      <c r="J20" s="13">
        <v>1</v>
      </c>
    </row>
    <row r="21" spans="2:10" x14ac:dyDescent="0.25">
      <c r="B21" s="7" t="s">
        <v>32</v>
      </c>
      <c r="C21" s="15">
        <v>0</v>
      </c>
      <c r="D21" s="14">
        <v>171710.53000000003</v>
      </c>
      <c r="E21" s="20">
        <v>0</v>
      </c>
      <c r="F21" s="20">
        <v>8005144.9086000007</v>
      </c>
      <c r="G21" s="9" t="s">
        <v>28</v>
      </c>
      <c r="H21" s="19">
        <v>0</v>
      </c>
      <c r="I21" s="19">
        <v>-3.8913576272566912E-2</v>
      </c>
      <c r="J21" s="13">
        <v>1</v>
      </c>
    </row>
    <row r="22" spans="2:10" x14ac:dyDescent="0.25">
      <c r="B22" s="7" t="s">
        <v>30</v>
      </c>
      <c r="C22" s="16">
        <v>49.44</v>
      </c>
      <c r="D22" s="14">
        <v>72948933</v>
      </c>
      <c r="E22" s="20">
        <v>3606595247.52</v>
      </c>
      <c r="F22" s="20">
        <v>3400879256.46</v>
      </c>
      <c r="G22" s="9" t="s">
        <v>35</v>
      </c>
      <c r="H22" s="19">
        <v>3606595247.52</v>
      </c>
      <c r="I22" s="19"/>
      <c r="J22" s="13"/>
    </row>
    <row r="23" spans="2:10" x14ac:dyDescent="0.25">
      <c r="B23" s="9" t="s">
        <v>9</v>
      </c>
      <c r="C23" s="9"/>
      <c r="D23" s="23">
        <f>SUM(D9:D22)</f>
        <v>86776146.510000005</v>
      </c>
      <c r="E23" s="19"/>
      <c r="F23" s="19">
        <f>SUM(F9:F22)</f>
        <v>4045503950.2961998</v>
      </c>
      <c r="G23" s="9"/>
      <c r="H23" s="19">
        <f>SUM(H9:H22)</f>
        <v>3783884599.410924</v>
      </c>
      <c r="I23" s="19"/>
      <c r="J23" s="18"/>
    </row>
    <row r="24" spans="2:10" x14ac:dyDescent="0.25">
      <c r="B24" s="2"/>
      <c r="C24" s="3"/>
      <c r="D24" s="4"/>
      <c r="E24" s="5"/>
      <c r="F24" s="5"/>
      <c r="G24" s="5"/>
      <c r="H24" s="5"/>
      <c r="I24" s="5"/>
      <c r="J24" s="5"/>
    </row>
    <row r="25" spans="2:10" x14ac:dyDescent="0.25">
      <c r="B25" s="6"/>
      <c r="C25" s="3"/>
      <c r="D25" s="4"/>
    </row>
    <row r="30" spans="2:10" x14ac:dyDescent="0.25">
      <c r="I30" s="1">
        <v>-0.53955985546124341</v>
      </c>
    </row>
    <row r="31" spans="2:10" x14ac:dyDescent="0.25">
      <c r="I31" s="1">
        <v>-0.14300738651289177</v>
      </c>
    </row>
    <row r="32" spans="2:10" x14ac:dyDescent="0.25">
      <c r="I32" s="1">
        <v>-5.538212666159275E-2</v>
      </c>
    </row>
    <row r="33" spans="9:9" x14ac:dyDescent="0.25">
      <c r="I33" s="1">
        <v>-4.4310080141224402E-2</v>
      </c>
    </row>
    <row r="34" spans="9:9" x14ac:dyDescent="0.25">
      <c r="I34" s="1">
        <v>-0.10821153422490774</v>
      </c>
    </row>
    <row r="35" spans="9:9" x14ac:dyDescent="0.25">
      <c r="I35" s="1">
        <v>-0.35141378895486636</v>
      </c>
    </row>
    <row r="36" spans="9:9" x14ac:dyDescent="0.25">
      <c r="I36" s="1">
        <v>-0.85424070812765129</v>
      </c>
    </row>
    <row r="37" spans="9:9" x14ac:dyDescent="0.25">
      <c r="I37" s="1">
        <v>-1.3063311368031677E-2</v>
      </c>
    </row>
    <row r="38" spans="9:9" x14ac:dyDescent="0.25">
      <c r="I38" s="1">
        <v>-2.0231511740796609E-2</v>
      </c>
    </row>
    <row r="39" spans="9:9" x14ac:dyDescent="0.25">
      <c r="I39" s="1">
        <v>-7.893951853875876E-3</v>
      </c>
    </row>
    <row r="40" spans="9:9" x14ac:dyDescent="0.25">
      <c r="I40" s="1">
        <v>-3.2395734400911293E-2</v>
      </c>
    </row>
    <row r="41" spans="9:9" x14ac:dyDescent="0.25">
      <c r="I41" s="1">
        <v>-6.3126625099418771E-2</v>
      </c>
    </row>
    <row r="42" spans="9:9" x14ac:dyDescent="0.25">
      <c r="I42" s="1">
        <v>-3.8913576272566912E-2</v>
      </c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0498-928E-4C17-84D2-724BD89806BC}">
  <dimension ref="B1:D24"/>
  <sheetViews>
    <sheetView zoomScale="120" zoomScaleNormal="120" workbookViewId="0">
      <selection activeCell="B15" sqref="B15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4" width="17" style="1" bestFit="1" customWidth="1"/>
    <col min="5" max="16384" width="10.85546875" style="1"/>
  </cols>
  <sheetData>
    <row r="1" spans="2:4" ht="15" customHeight="1" x14ac:dyDescent="0.25">
      <c r="B1" s="7" t="s">
        <v>2</v>
      </c>
      <c r="C1" s="9" t="s">
        <v>30</v>
      </c>
    </row>
    <row r="2" spans="2:4" x14ac:dyDescent="0.25">
      <c r="B2" s="7" t="s">
        <v>3</v>
      </c>
      <c r="C2" s="9">
        <v>2</v>
      </c>
    </row>
    <row r="3" spans="2:4" x14ac:dyDescent="0.25">
      <c r="B3" s="7" t="s">
        <v>4</v>
      </c>
      <c r="C3" s="22">
        <v>45444</v>
      </c>
    </row>
    <row r="4" spans="2:4" ht="45" customHeight="1" x14ac:dyDescent="0.25">
      <c r="B4" s="37" t="s">
        <v>14</v>
      </c>
      <c r="C4" s="41"/>
    </row>
    <row r="5" spans="2:4" x14ac:dyDescent="0.25">
      <c r="B5" s="39" t="s">
        <v>11</v>
      </c>
      <c r="C5" s="9" t="s">
        <v>12</v>
      </c>
    </row>
    <row r="6" spans="2:4" x14ac:dyDescent="0.25">
      <c r="B6" s="40"/>
      <c r="C6" s="12" t="s">
        <v>30</v>
      </c>
    </row>
    <row r="7" spans="2:4" x14ac:dyDescent="0.25">
      <c r="B7" s="7" t="s">
        <v>17</v>
      </c>
      <c r="C7" s="20">
        <v>110996090.4024</v>
      </c>
    </row>
    <row r="8" spans="2:4" x14ac:dyDescent="0.25">
      <c r="B8" s="7" t="s">
        <v>36</v>
      </c>
      <c r="C8" s="20">
        <v>29418906.2454</v>
      </c>
    </row>
    <row r="9" spans="2:4" x14ac:dyDescent="0.25">
      <c r="B9" s="7" t="s">
        <v>37</v>
      </c>
      <c r="C9" s="20">
        <v>11392989.073199999</v>
      </c>
    </row>
    <row r="10" spans="2:4" x14ac:dyDescent="0.25">
      <c r="B10" s="7" t="s">
        <v>38</v>
      </c>
      <c r="C10" s="20">
        <v>9115292.0502000004</v>
      </c>
    </row>
    <row r="11" spans="2:4" x14ac:dyDescent="0.25">
      <c r="B11" s="7" t="s">
        <v>20</v>
      </c>
      <c r="C11" s="20">
        <v>22260843.007199999</v>
      </c>
      <c r="D11" s="21"/>
    </row>
    <row r="12" spans="2:4" x14ac:dyDescent="0.25">
      <c r="B12" s="7" t="s">
        <v>21</v>
      </c>
      <c r="C12" s="20">
        <v>72291435.866999999</v>
      </c>
    </row>
    <row r="13" spans="2:4" x14ac:dyDescent="0.25">
      <c r="B13" s="7" t="s">
        <v>22</v>
      </c>
      <c r="C13" s="20">
        <v>175730973.87627593</v>
      </c>
    </row>
    <row r="14" spans="2:4" x14ac:dyDescent="0.25">
      <c r="B14" s="7" t="s">
        <v>23</v>
      </c>
      <c r="C14" s="20">
        <v>2687332.0446000001</v>
      </c>
    </row>
    <row r="15" spans="2:4" x14ac:dyDescent="0.25">
      <c r="B15" s="7" t="s">
        <v>24</v>
      </c>
      <c r="C15" s="20">
        <v>4161945.4883999992</v>
      </c>
    </row>
    <row r="16" spans="2:4" x14ac:dyDescent="0.25">
      <c r="B16" s="7" t="s">
        <v>25</v>
      </c>
      <c r="C16" s="20">
        <v>1623912.1289999997</v>
      </c>
    </row>
    <row r="17" spans="2:3" x14ac:dyDescent="0.25">
      <c r="B17" s="7" t="s">
        <v>39</v>
      </c>
      <c r="C17" s="20">
        <v>6664320.6084000003</v>
      </c>
    </row>
    <row r="18" spans="2:3" x14ac:dyDescent="0.25">
      <c r="B18" s="7" t="s">
        <v>27</v>
      </c>
      <c r="C18" s="20">
        <v>12986156.2446</v>
      </c>
    </row>
    <row r="19" spans="2:3" x14ac:dyDescent="0.25">
      <c r="B19" s="7" t="s">
        <v>32</v>
      </c>
      <c r="C19" s="20">
        <v>8005144.9086000007</v>
      </c>
    </row>
    <row r="20" spans="2:3" x14ac:dyDescent="0.25">
      <c r="B20" s="9" t="s">
        <v>9</v>
      </c>
      <c r="C20" s="19">
        <f>SUM(C7:C19)</f>
        <v>467335341.9452759</v>
      </c>
    </row>
    <row r="21" spans="2:3" x14ac:dyDescent="0.25">
      <c r="B21" s="2"/>
      <c r="C21" s="3"/>
    </row>
    <row r="22" spans="2:3" x14ac:dyDescent="0.25">
      <c r="B22" s="6"/>
      <c r="C22" s="3"/>
    </row>
    <row r="24" spans="2:3" x14ac:dyDescent="0.25">
      <c r="C2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0083-5222-4F52-9598-83DF8C55954B}">
  <dimension ref="B2:J14"/>
  <sheetViews>
    <sheetView zoomScaleNormal="100" workbookViewId="0">
      <selection activeCell="C17" sqref="C17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0" x14ac:dyDescent="0.25">
      <c r="B4" s="7" t="s">
        <v>2</v>
      </c>
      <c r="C4" s="32" t="s">
        <v>30</v>
      </c>
      <c r="D4" s="33"/>
      <c r="E4" s="33"/>
      <c r="F4" s="33"/>
      <c r="G4" s="33"/>
      <c r="H4" s="33"/>
      <c r="I4" s="33"/>
      <c r="J4" s="34"/>
    </row>
    <row r="5" spans="2:10" ht="15" customHeight="1" x14ac:dyDescent="0.25">
      <c r="B5" s="7" t="s">
        <v>3</v>
      </c>
      <c r="C5" s="31">
        <v>3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</row>
    <row r="6" spans="2:10" x14ac:dyDescent="0.25">
      <c r="B6" s="7" t="s">
        <v>4</v>
      </c>
      <c r="C6" s="35">
        <v>45444</v>
      </c>
      <c r="D6" s="31"/>
      <c r="E6" s="31"/>
      <c r="F6" s="31"/>
      <c r="G6" s="26"/>
      <c r="H6" s="26"/>
      <c r="I6" s="26"/>
      <c r="J6" s="26"/>
    </row>
    <row r="7" spans="2:10" x14ac:dyDescent="0.25">
      <c r="B7" s="7" t="s">
        <v>15</v>
      </c>
      <c r="C7" s="36">
        <v>43.08</v>
      </c>
      <c r="D7" s="36"/>
      <c r="E7" s="36"/>
      <c r="F7" s="36"/>
      <c r="G7" s="26"/>
      <c r="H7" s="26"/>
      <c r="I7" s="26"/>
      <c r="J7" s="26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</row>
    <row r="9" spans="2:10" x14ac:dyDescent="0.25">
      <c r="B9" s="7" t="s">
        <v>18</v>
      </c>
      <c r="C9" s="14">
        <v>0</v>
      </c>
      <c r="D9" s="14">
        <v>3130.44</v>
      </c>
      <c r="E9" s="20">
        <v>0</v>
      </c>
      <c r="F9" s="20">
        <v>134859.35519999999</v>
      </c>
      <c r="G9" s="9" t="s">
        <v>28</v>
      </c>
      <c r="H9" s="19">
        <v>0</v>
      </c>
      <c r="I9" s="19">
        <v>-8.9392890261101136E-3</v>
      </c>
      <c r="J9" s="13">
        <v>1</v>
      </c>
    </row>
    <row r="10" spans="2:10" x14ac:dyDescent="0.25">
      <c r="B10" s="7" t="s">
        <v>22</v>
      </c>
      <c r="C10" s="14">
        <v>0</v>
      </c>
      <c r="D10" s="14">
        <v>340695.68999999994</v>
      </c>
      <c r="E10" s="20">
        <v>0</v>
      </c>
      <c r="F10" s="20">
        <v>14677170.325199997</v>
      </c>
      <c r="G10" s="9" t="s">
        <v>28</v>
      </c>
      <c r="H10" s="19">
        <v>0</v>
      </c>
      <c r="I10" s="19">
        <v>-0.97289110887287822</v>
      </c>
      <c r="J10" s="13">
        <v>1</v>
      </c>
    </row>
    <row r="11" spans="2:10" x14ac:dyDescent="0.25">
      <c r="B11" s="7" t="s">
        <v>30</v>
      </c>
      <c r="C11" s="16">
        <v>46.9</v>
      </c>
      <c r="D11" s="16">
        <v>3949251</v>
      </c>
      <c r="E11" s="20">
        <v>185219871.90000001</v>
      </c>
      <c r="F11" s="20">
        <v>170133733.07999998</v>
      </c>
      <c r="G11" s="9" t="s">
        <v>35</v>
      </c>
      <c r="H11" s="19">
        <v>185219871.90000001</v>
      </c>
      <c r="I11" s="19"/>
      <c r="J11" s="13"/>
    </row>
    <row r="12" spans="2:10" x14ac:dyDescent="0.25">
      <c r="B12" s="9" t="s">
        <v>9</v>
      </c>
      <c r="C12" s="9"/>
      <c r="D12" s="23">
        <f>SUM(D9:D11)</f>
        <v>4293077.13</v>
      </c>
      <c r="E12" s="19"/>
      <c r="F12" s="19">
        <f>SUM(F9:F11)</f>
        <v>184945762.76039997</v>
      </c>
      <c r="G12" s="9"/>
      <c r="H12" s="19">
        <f>SUM(H9:H11)</f>
        <v>185219871.90000001</v>
      </c>
      <c r="I12" s="19"/>
      <c r="J12" s="18"/>
    </row>
    <row r="13" spans="2:10" x14ac:dyDescent="0.25">
      <c r="B13" s="2"/>
      <c r="C13" s="3"/>
      <c r="D13" s="4"/>
      <c r="E13" s="5"/>
      <c r="F13" s="5"/>
      <c r="G13" s="5"/>
      <c r="H13" s="5"/>
      <c r="I13" s="5"/>
      <c r="J13" s="5"/>
    </row>
    <row r="14" spans="2:10" x14ac:dyDescent="0.25">
      <c r="B14" s="6"/>
      <c r="C14" s="3"/>
      <c r="D14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E11F-8082-4921-9A81-8DC942DC95A1}">
  <dimension ref="B1:C14"/>
  <sheetViews>
    <sheetView zoomScale="120" zoomScaleNormal="120" workbookViewId="0">
      <selection activeCell="E11" sqref="E11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3</v>
      </c>
    </row>
    <row r="3" spans="2:3" x14ac:dyDescent="0.25">
      <c r="B3" s="7" t="s">
        <v>4</v>
      </c>
      <c r="C3" s="22">
        <v>45444</v>
      </c>
    </row>
    <row r="4" spans="2:3" ht="45" customHeight="1" x14ac:dyDescent="0.25">
      <c r="B4" s="37" t="s">
        <v>14</v>
      </c>
      <c r="C4" s="41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 t="s">
        <v>18</v>
      </c>
      <c r="C7" s="20">
        <v>134859.35519999999</v>
      </c>
    </row>
    <row r="8" spans="2:3" x14ac:dyDescent="0.25">
      <c r="B8" s="7" t="s">
        <v>22</v>
      </c>
      <c r="C8" s="20">
        <v>14677170.325199997</v>
      </c>
    </row>
    <row r="9" spans="2:3" x14ac:dyDescent="0.25">
      <c r="B9" s="7"/>
      <c r="C9" s="8"/>
    </row>
    <row r="10" spans="2:3" x14ac:dyDescent="0.25">
      <c r="B10" s="9" t="s">
        <v>9</v>
      </c>
      <c r="C10" s="19">
        <f>SUM(C7:C9)</f>
        <v>14812029.680399997</v>
      </c>
    </row>
    <row r="11" spans="2:3" x14ac:dyDescent="0.25">
      <c r="B11" s="2"/>
      <c r="C11" s="3"/>
    </row>
    <row r="12" spans="2:3" x14ac:dyDescent="0.25">
      <c r="B12" s="6"/>
      <c r="C12" s="3"/>
    </row>
    <row r="14" spans="2:3" x14ac:dyDescent="0.25">
      <c r="C1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2456-BCEF-4BEC-A00A-3D63672AB59D}">
  <dimension ref="B2:K13"/>
  <sheetViews>
    <sheetView zoomScaleNormal="100" workbookViewId="0">
      <selection activeCell="C7" sqref="C7:F7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95.28515625" style="1" customWidth="1"/>
    <col min="12" max="16384" width="10.85546875" style="1"/>
  </cols>
  <sheetData>
    <row r="2" spans="2:11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</row>
    <row r="4" spans="2:11" x14ac:dyDescent="0.25">
      <c r="B4" s="7" t="s">
        <v>2</v>
      </c>
      <c r="C4" s="42" t="s">
        <v>30</v>
      </c>
      <c r="D4" s="43"/>
      <c r="E4" s="43"/>
      <c r="F4" s="43"/>
      <c r="G4" s="43"/>
      <c r="H4" s="43"/>
      <c r="I4" s="43"/>
      <c r="J4" s="44"/>
    </row>
    <row r="5" spans="2:11" ht="15" customHeight="1" x14ac:dyDescent="0.25">
      <c r="B5" s="7" t="s">
        <v>3</v>
      </c>
      <c r="C5" s="31">
        <v>4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  <c r="K5" s="25" t="s">
        <v>33</v>
      </c>
    </row>
    <row r="6" spans="2:11" x14ac:dyDescent="0.25">
      <c r="B6" s="7" t="s">
        <v>4</v>
      </c>
      <c r="C6" s="35">
        <v>45444</v>
      </c>
      <c r="D6" s="31"/>
      <c r="E6" s="31"/>
      <c r="F6" s="31"/>
      <c r="G6" s="26"/>
      <c r="H6" s="26"/>
      <c r="I6" s="26"/>
      <c r="J6" s="26"/>
      <c r="K6" s="26"/>
    </row>
    <row r="7" spans="2:11" x14ac:dyDescent="0.25">
      <c r="B7" s="7" t="s">
        <v>15</v>
      </c>
      <c r="C7" s="36">
        <v>21.65</v>
      </c>
      <c r="D7" s="36"/>
      <c r="E7" s="36"/>
      <c r="F7" s="36"/>
      <c r="G7" s="26"/>
      <c r="H7" s="26"/>
      <c r="I7" s="26"/>
      <c r="J7" s="26"/>
      <c r="K7" s="26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  <c r="K8" s="27"/>
    </row>
    <row r="9" spans="2:11" ht="15" customHeight="1" x14ac:dyDescent="0.25">
      <c r="B9" s="7" t="s">
        <v>30</v>
      </c>
      <c r="C9" s="14">
        <v>21.65</v>
      </c>
      <c r="D9" s="14">
        <v>4000000</v>
      </c>
      <c r="E9" s="20">
        <v>86600000</v>
      </c>
      <c r="F9" s="20">
        <v>86600000</v>
      </c>
      <c r="G9" s="9" t="s">
        <v>28</v>
      </c>
      <c r="H9" s="19">
        <v>86600000</v>
      </c>
      <c r="I9" s="19">
        <v>0</v>
      </c>
      <c r="J9" s="13" t="s">
        <v>31</v>
      </c>
      <c r="K9" s="28" t="s">
        <v>34</v>
      </c>
    </row>
    <row r="10" spans="2:11" x14ac:dyDescent="0.25">
      <c r="B10" s="7"/>
      <c r="C10" s="16"/>
      <c r="D10" s="16"/>
      <c r="E10" s="20"/>
      <c r="F10" s="20"/>
      <c r="G10" s="9"/>
      <c r="H10" s="19"/>
      <c r="I10" s="19"/>
      <c r="J10" s="13"/>
      <c r="K10" s="29"/>
    </row>
    <row r="11" spans="2:11" x14ac:dyDescent="0.25">
      <c r="B11" s="9" t="s">
        <v>9</v>
      </c>
      <c r="C11" s="9"/>
      <c r="D11" s="23">
        <f>SUM(D9:D10)</f>
        <v>4000000</v>
      </c>
      <c r="E11" s="19"/>
      <c r="F11" s="19">
        <f>SUM(F9:F10)</f>
        <v>86600000</v>
      </c>
      <c r="G11" s="9"/>
      <c r="H11" s="19">
        <f>SUM(H9:H10)</f>
        <v>86600000</v>
      </c>
      <c r="I11" s="19"/>
      <c r="J11" s="18"/>
      <c r="K11" s="30"/>
    </row>
    <row r="12" spans="2:11" x14ac:dyDescent="0.25">
      <c r="B12" s="2"/>
      <c r="C12" s="3"/>
      <c r="D12" s="4"/>
      <c r="E12" s="5"/>
      <c r="F12" s="5"/>
      <c r="G12" s="5"/>
      <c r="H12" s="5"/>
      <c r="I12" s="5"/>
      <c r="J12" s="5"/>
    </row>
    <row r="13" spans="2:11" x14ac:dyDescent="0.25">
      <c r="B13" s="6"/>
      <c r="C13" s="3"/>
      <c r="D13" s="4"/>
    </row>
  </sheetData>
  <mergeCells count="11">
    <mergeCell ref="K9:K11"/>
    <mergeCell ref="K5:K8"/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92B9-45C0-47AE-A33A-0903EB2CFAF8}">
  <dimension ref="B1:C13"/>
  <sheetViews>
    <sheetView zoomScale="120" zoomScaleNormal="12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30</v>
      </c>
    </row>
    <row r="2" spans="2:3" x14ac:dyDescent="0.25">
      <c r="B2" s="7" t="s">
        <v>3</v>
      </c>
      <c r="C2" s="9">
        <v>4</v>
      </c>
    </row>
    <row r="3" spans="2:3" x14ac:dyDescent="0.25">
      <c r="B3" s="7" t="s">
        <v>4</v>
      </c>
      <c r="C3" s="22">
        <v>45444</v>
      </c>
    </row>
    <row r="4" spans="2:3" ht="45" customHeight="1" x14ac:dyDescent="0.25">
      <c r="B4" s="37" t="s">
        <v>14</v>
      </c>
      <c r="C4" s="41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30</v>
      </c>
    </row>
    <row r="7" spans="2:3" x14ac:dyDescent="0.25">
      <c r="B7" s="7"/>
      <c r="C7" s="20"/>
    </row>
    <row r="8" spans="2:3" x14ac:dyDescent="0.25">
      <c r="B8" s="7"/>
      <c r="C8" s="8"/>
    </row>
    <row r="9" spans="2:3" x14ac:dyDescent="0.25">
      <c r="B9" s="9" t="s">
        <v>9</v>
      </c>
      <c r="C9" s="19">
        <f>SUM(C7:C8)</f>
        <v>0</v>
      </c>
    </row>
    <row r="10" spans="2:3" x14ac:dyDescent="0.25">
      <c r="B10" s="2"/>
      <c r="C10" s="3"/>
    </row>
    <row r="11" spans="2:3" x14ac:dyDescent="0.25">
      <c r="B11" s="6"/>
      <c r="C11" s="3"/>
    </row>
    <row r="13" spans="2:3" x14ac:dyDescent="0.25">
      <c r="C1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5A578A286EAB4CB3C99CC80BB8080A" ma:contentTypeVersion="17" ma:contentTypeDescription="Crear nuevo documento." ma:contentTypeScope="" ma:versionID="044cb9432f54a71093fe9060a7f2e5cd">
  <xsd:schema xmlns:xsd="http://www.w3.org/2001/XMLSchema" xmlns:xs="http://www.w3.org/2001/XMLSchema" xmlns:p="http://schemas.microsoft.com/office/2006/metadata/properties" xmlns:ns2="5fe9a09f-1af8-4f35-8dbb-4f8d909c953d" xmlns:ns3="ece3c241-4673-4aa3-a076-ee41ef0ac14a" targetNamespace="http://schemas.microsoft.com/office/2006/metadata/properties" ma:root="true" ma:fieldsID="d0c6e5887691d45755eafa8556bfc502" ns2:_="" ns3:_="">
    <xsd:import namespace="5fe9a09f-1af8-4f35-8dbb-4f8d909c953d"/>
    <xsd:import namespace="ece3c241-4673-4aa3-a076-ee41ef0ac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a09f-1af8-4f35-8dbb-4f8d909c9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3c241-4673-4aa3-a076-ee41ef0ac1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0958aa2-270e-41a0-bfd5-d904764bc5eb}" ma:internalName="TaxCatchAll" ma:showField="CatchAllData" ma:web="ece3c241-4673-4aa3-a076-ee41ef0ac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530827-FCAF-40B4-B66A-930180507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CB9FC2-F087-4B8F-ADE0-CC0C659FF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a09f-1af8-4f35-8dbb-4f8d909c953d"/>
    <ds:schemaRef ds:uri="ece3c241-4673-4aa3-a076-ee41ef0ac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Liq_Distr de ingresos NT1</vt:lpstr>
      <vt:lpstr>Ingreso a facturar NT1 </vt:lpstr>
      <vt:lpstr>Liq_Distr de ingresos NT2</vt:lpstr>
      <vt:lpstr>Ingreso a facturar NT2</vt:lpstr>
      <vt:lpstr>Liq_Distr de ingresos NT3</vt:lpstr>
      <vt:lpstr>Ingreso a facturar NT3</vt:lpstr>
      <vt:lpstr>Liq_Distr de ingresos NT4</vt:lpstr>
      <vt:lpstr>Ingreso a facturar NT4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Rubio Ocampo, Juan Andres, Enel Colombia</cp:lastModifiedBy>
  <dcterms:created xsi:type="dcterms:W3CDTF">2023-12-11T16:23:53Z</dcterms:created>
  <dcterms:modified xsi:type="dcterms:W3CDTF">2024-08-20T23:47:57Z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2024-07-05T04:28:17Z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369fae85-63c3-437b-afe2-1ea3fcd0df3f</vt:lpwstr>
  </property>
  <property fmtid="{D5CDD505-2E9C-101B-9397-08002B2CF9AE}" pid="10" name="MSIP_Label_797ad33d-ed35-43c0-b526-22bc83c17deb_ContentBits">
    <vt:lpwstr>1</vt:lpwstr>
  </property>
</Properties>
</file>