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113" documentId="8_{811038E2-4361-4789-B8E0-FA6A3F4F0BC9}" xr6:coauthVersionLast="47" xr6:coauthVersionMax="47" xr10:uidLastSave="{DDF35082-A0BE-4226-B00B-E19AC72B04EA}"/>
  <bookViews>
    <workbookView xWindow="-120" yWindow="-120" windowWidth="24240" windowHeight="13140" tabRatio="943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  <c r="D23" i="7"/>
  <c r="H23" i="7"/>
  <c r="D23" i="4" l="1"/>
  <c r="F23" i="4"/>
  <c r="C9" i="13" l="1"/>
  <c r="H11" i="12"/>
  <c r="F11" i="12"/>
  <c r="D11" i="12"/>
  <c r="C10" i="11"/>
  <c r="H12" i="9"/>
  <c r="F12" i="9"/>
  <c r="D12" i="9"/>
  <c r="C19" i="6"/>
  <c r="H23" i="4"/>
  <c r="C20" i="10" l="1"/>
</calcChain>
</file>

<file path=xl/sharedStrings.xml><?xml version="1.0" encoding="utf-8"?>
<sst xmlns="http://schemas.openxmlformats.org/spreadsheetml/2006/main" count="207" uniqueCount="40">
  <si>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</si>
  <si>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</si>
  <si>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</si>
  <si>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</si>
  <si>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</si>
  <si>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</si>
  <si>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</si>
  <si>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</si>
  <si>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</si>
  <si>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</si>
  <si>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</si>
  <si>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</si>
  <si>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</si>
  <si>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</si>
  <si>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</si>
  <si>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</si>
  <si>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</si>
  <si>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</si>
  <si>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</si>
  <si>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</si>
  <si>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</si>
  <si>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</si>
  <si>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</si>
  <si>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</si>
  <si>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</si>
  <si>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</si>
  <si>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</si>
  <si>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</si>
  <si>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</si>
  <si>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</si>
  <si>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</si>
  <si>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</si>
  <si>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</si>
  <si>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</si>
  <si>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</si>
  <si>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</si>
  <si>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</si>
  <si>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</si>
  <si>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</si>
  <si>
    <t>RUITOQUE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</si>
</sst>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5"/>
  <sheetViews>
    <sheetView tabSelected="1" zoomScaleNormal="100" workbookViewId="0">
      <selection activeCell="C14" sqref="C14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45444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29.34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1188011.0300000005</v>
      </c>
      <c r="E9" s="20">
        <v>0</v>
      </c>
      <c r="F9" s="20">
        <v>34856243.620200016</v>
      </c>
      <c r="G9" s="9" t="s">
        <v>28</v>
      </c>
      <c r="H9" s="19">
        <v>0</v>
      </c>
      <c r="I9" s="19">
        <v>0</v>
      </c>
      <c r="J9" s="13" t="s">
        <v>31</v>
      </c>
      <c r="K9" s="28" t="s">
        <v>34</v>
      </c>
    </row>
    <row r="10" spans="2:11" x14ac:dyDescent="0.25">
      <c r="B10" s="7" t="s">
        <v>18</v>
      </c>
      <c r="C10" s="14">
        <v>0</v>
      </c>
      <c r="D10" s="14">
        <v>99.13</v>
      </c>
      <c r="E10" s="20">
        <v>0</v>
      </c>
      <c r="F10" s="20">
        <v>2908.4741999999997</v>
      </c>
      <c r="G10" s="9" t="s">
        <v>28</v>
      </c>
      <c r="H10" s="19">
        <v>0</v>
      </c>
      <c r="I10" s="19">
        <v>0</v>
      </c>
      <c r="J10" s="13" t="s">
        <v>31</v>
      </c>
      <c r="K10" s="29"/>
    </row>
    <row r="11" spans="2:11" x14ac:dyDescent="0.25">
      <c r="B11" s="7" t="s">
        <v>19</v>
      </c>
      <c r="C11" s="14">
        <v>0</v>
      </c>
      <c r="D11" s="14">
        <v>91294.489999999991</v>
      </c>
      <c r="E11" s="20">
        <v>0</v>
      </c>
      <c r="F11" s="20">
        <v>2678580.3365999996</v>
      </c>
      <c r="G11" s="9" t="s">
        <v>28</v>
      </c>
      <c r="H11" s="19">
        <v>0</v>
      </c>
      <c r="I11" s="19">
        <v>0</v>
      </c>
      <c r="J11" s="13" t="s">
        <v>31</v>
      </c>
      <c r="K11" s="29"/>
    </row>
    <row r="12" spans="2:11" x14ac:dyDescent="0.25">
      <c r="B12" s="7" t="s">
        <v>38</v>
      </c>
      <c r="C12" s="14">
        <v>0</v>
      </c>
      <c r="D12" s="14">
        <v>50319.839999999997</v>
      </c>
      <c r="E12" s="20">
        <v>0</v>
      </c>
      <c r="F12" s="20">
        <v>1476384.1055999999</v>
      </c>
      <c r="G12" s="9" t="s">
        <v>28</v>
      </c>
      <c r="H12" s="19">
        <v>0</v>
      </c>
      <c r="I12" s="19">
        <v>0</v>
      </c>
      <c r="J12" s="13" t="s">
        <v>31</v>
      </c>
      <c r="K12" s="29"/>
    </row>
    <row r="13" spans="2:11" x14ac:dyDescent="0.25">
      <c r="B13" s="7" t="s">
        <v>20</v>
      </c>
      <c r="C13" s="14">
        <v>0</v>
      </c>
      <c r="D13" s="14">
        <v>284047.80000000005</v>
      </c>
      <c r="E13" s="20">
        <v>0</v>
      </c>
      <c r="F13" s="20">
        <v>8333962.4520000014</v>
      </c>
      <c r="G13" s="9" t="s">
        <v>28</v>
      </c>
      <c r="H13" s="19">
        <v>0</v>
      </c>
      <c r="I13" s="19">
        <v>0</v>
      </c>
      <c r="J13" s="13" t="s">
        <v>31</v>
      </c>
      <c r="K13" s="29"/>
    </row>
    <row r="14" spans="2:11" x14ac:dyDescent="0.25">
      <c r="B14" s="7" t="s">
        <v>21</v>
      </c>
      <c r="C14" s="15">
        <v>0</v>
      </c>
      <c r="D14" s="14">
        <v>489470.8</v>
      </c>
      <c r="E14" s="20">
        <v>0</v>
      </c>
      <c r="F14" s="20">
        <v>14361073.272</v>
      </c>
      <c r="G14" s="9" t="s">
        <v>28</v>
      </c>
      <c r="H14" s="19">
        <v>0</v>
      </c>
      <c r="I14" s="19">
        <v>0</v>
      </c>
      <c r="J14" s="13" t="s">
        <v>31</v>
      </c>
      <c r="K14" s="29"/>
    </row>
    <row r="15" spans="2:11" x14ac:dyDescent="0.25">
      <c r="B15" s="7" t="s">
        <v>22</v>
      </c>
      <c r="C15" s="16">
        <v>0</v>
      </c>
      <c r="D15" s="14">
        <v>227768.12</v>
      </c>
      <c r="E15" s="20">
        <v>0</v>
      </c>
      <c r="F15" s="20">
        <v>6682716.6408000002</v>
      </c>
      <c r="G15" s="9" t="s">
        <v>28</v>
      </c>
      <c r="H15" s="19">
        <v>0</v>
      </c>
      <c r="I15" s="19">
        <v>0</v>
      </c>
      <c r="J15" s="13" t="s">
        <v>31</v>
      </c>
      <c r="K15" s="29"/>
    </row>
    <row r="16" spans="2:11" x14ac:dyDescent="0.25">
      <c r="B16" s="7" t="s">
        <v>23</v>
      </c>
      <c r="C16" s="17">
        <v>0</v>
      </c>
      <c r="D16" s="14">
        <v>38439.99</v>
      </c>
      <c r="E16" s="20">
        <v>0</v>
      </c>
      <c r="F16" s="20">
        <v>1127829.3066</v>
      </c>
      <c r="G16" s="9" t="s">
        <v>28</v>
      </c>
      <c r="H16" s="19">
        <v>0</v>
      </c>
      <c r="I16" s="19">
        <v>0</v>
      </c>
      <c r="J16" s="13" t="s">
        <v>31</v>
      </c>
      <c r="K16" s="29"/>
    </row>
    <row r="17" spans="2:11" x14ac:dyDescent="0.25">
      <c r="B17" s="7" t="s">
        <v>24</v>
      </c>
      <c r="C17" s="17">
        <v>0</v>
      </c>
      <c r="D17" s="14">
        <v>301664.33</v>
      </c>
      <c r="E17" s="20">
        <v>0</v>
      </c>
      <c r="F17" s="20">
        <v>8850831.4422000013</v>
      </c>
      <c r="G17" s="9" t="s">
        <v>28</v>
      </c>
      <c r="H17" s="19">
        <v>0</v>
      </c>
      <c r="I17" s="19">
        <v>0</v>
      </c>
      <c r="J17" s="13" t="s">
        <v>31</v>
      </c>
      <c r="K17" s="29"/>
    </row>
    <row r="18" spans="2:11" x14ac:dyDescent="0.25">
      <c r="B18" s="7" t="s">
        <v>25</v>
      </c>
      <c r="C18" s="15">
        <v>0</v>
      </c>
      <c r="D18" s="14">
        <v>22078.989999999998</v>
      </c>
      <c r="E18" s="20">
        <v>0</v>
      </c>
      <c r="F18" s="20">
        <v>647797.5665999999</v>
      </c>
      <c r="G18" s="9" t="s">
        <v>28</v>
      </c>
      <c r="H18" s="19">
        <v>0</v>
      </c>
      <c r="I18" s="19">
        <v>0</v>
      </c>
      <c r="J18" s="13" t="s">
        <v>31</v>
      </c>
      <c r="K18" s="29"/>
    </row>
    <row r="19" spans="2:11" x14ac:dyDescent="0.25">
      <c r="B19" s="7" t="s">
        <v>26</v>
      </c>
      <c r="C19" s="15">
        <v>0</v>
      </c>
      <c r="D19" s="14">
        <v>132278.80000000002</v>
      </c>
      <c r="E19" s="20">
        <v>0</v>
      </c>
      <c r="F19" s="20">
        <v>3881059.9920000006</v>
      </c>
      <c r="G19" s="9" t="s">
        <v>28</v>
      </c>
      <c r="H19" s="19">
        <v>0</v>
      </c>
      <c r="I19" s="19">
        <v>0</v>
      </c>
      <c r="J19" s="13" t="s">
        <v>31</v>
      </c>
      <c r="K19" s="29"/>
    </row>
    <row r="20" spans="2:11" x14ac:dyDescent="0.25">
      <c r="B20" s="7" t="s">
        <v>27</v>
      </c>
      <c r="C20" s="14">
        <v>0</v>
      </c>
      <c r="D20" s="14">
        <v>1268564.9700000004</v>
      </c>
      <c r="E20" s="20">
        <v>0</v>
      </c>
      <c r="F20" s="20">
        <v>37219696.21980001</v>
      </c>
      <c r="G20" s="9" t="s">
        <v>28</v>
      </c>
      <c r="H20" s="19">
        <v>0</v>
      </c>
      <c r="I20" s="19">
        <v>0</v>
      </c>
      <c r="J20" s="13" t="s">
        <v>31</v>
      </c>
      <c r="K20" s="29"/>
    </row>
    <row r="21" spans="2:11" x14ac:dyDescent="0.25">
      <c r="B21" s="10" t="s">
        <v>30</v>
      </c>
      <c r="C21" s="14">
        <v>29.34</v>
      </c>
      <c r="D21" s="14">
        <v>736175727</v>
      </c>
      <c r="E21" s="20">
        <v>21599395830.18</v>
      </c>
      <c r="F21" s="20">
        <v>21599395830.18</v>
      </c>
      <c r="G21" s="9" t="s">
        <v>28</v>
      </c>
      <c r="H21" s="19">
        <v>21599395830.18</v>
      </c>
      <c r="I21" s="19">
        <v>0</v>
      </c>
      <c r="J21" s="13" t="s">
        <v>31</v>
      </c>
      <c r="K21" s="29"/>
    </row>
    <row r="22" spans="2:11" x14ac:dyDescent="0.25">
      <c r="B22" s="7"/>
      <c r="C22" s="16"/>
      <c r="D22" s="16"/>
      <c r="E22" s="20"/>
      <c r="F22" s="20"/>
      <c r="G22" s="9"/>
      <c r="H22" s="19"/>
      <c r="I22" s="19"/>
      <c r="J22" s="13"/>
      <c r="K22" s="30"/>
    </row>
    <row r="23" spans="2:11" x14ac:dyDescent="0.25">
      <c r="B23" s="9" t="s">
        <v>9</v>
      </c>
      <c r="C23" s="9"/>
      <c r="D23" s="23">
        <f>SUM(D9:D22)</f>
        <v>740269765.28999996</v>
      </c>
      <c r="E23" s="19"/>
      <c r="F23" s="19">
        <f>SUM(F9:F22)</f>
        <v>21719514913.608601</v>
      </c>
      <c r="G23" s="9"/>
      <c r="H23" s="19">
        <f>SUM(H9:H22)</f>
        <v>21599395830.18</v>
      </c>
      <c r="I23" s="19"/>
      <c r="J23" s="18"/>
    </row>
    <row r="24" spans="2:11" x14ac:dyDescent="0.25">
      <c r="B24" s="2"/>
      <c r="C24" s="3"/>
      <c r="D24" s="4"/>
      <c r="E24" s="5"/>
      <c r="F24" s="5"/>
      <c r="G24" s="5"/>
      <c r="H24" s="5"/>
      <c r="I24" s="5"/>
      <c r="J24" s="5"/>
    </row>
    <row r="25" spans="2:11" x14ac:dyDescent="0.25">
      <c r="B25" s="6"/>
      <c r="C25" s="3"/>
      <c r="D25" s="4"/>
    </row>
  </sheetData>
  <mergeCells count="11">
    <mergeCell ref="K5:K8"/>
    <mergeCell ref="K9:K22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3"/>
  <sheetViews>
    <sheetView zoomScale="120" zoomScaleNormal="120" workbookViewId="0">
      <selection activeCell="C12" sqref="C1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45444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34856243.620200016</v>
      </c>
    </row>
    <row r="8" spans="2:3" x14ac:dyDescent="0.25">
      <c r="B8" s="7" t="s">
        <v>18</v>
      </c>
      <c r="C8" s="20">
        <v>2908.4741999999997</v>
      </c>
    </row>
    <row r="9" spans="2:3" x14ac:dyDescent="0.25">
      <c r="B9" s="7" t="s">
        <v>19</v>
      </c>
      <c r="C9" s="20">
        <v>2678580.3365999996</v>
      </c>
    </row>
    <row r="10" spans="2:3" x14ac:dyDescent="0.25">
      <c r="B10" s="7" t="s">
        <v>38</v>
      </c>
      <c r="C10" s="20">
        <v>1476384.1055999999</v>
      </c>
    </row>
    <row r="11" spans="2:3" x14ac:dyDescent="0.25">
      <c r="B11" s="7" t="s">
        <v>20</v>
      </c>
      <c r="C11" s="20">
        <v>8333962.4520000014</v>
      </c>
    </row>
    <row r="12" spans="2:3" x14ac:dyDescent="0.25">
      <c r="B12" s="7" t="s">
        <v>21</v>
      </c>
      <c r="C12" s="20">
        <v>14361073.272</v>
      </c>
    </row>
    <row r="13" spans="2:3" x14ac:dyDescent="0.25">
      <c r="B13" s="7" t="s">
        <v>22</v>
      </c>
      <c r="C13" s="20">
        <v>6682716.6408000002</v>
      </c>
    </row>
    <row r="14" spans="2:3" x14ac:dyDescent="0.25">
      <c r="B14" s="7" t="s">
        <v>23</v>
      </c>
      <c r="C14" s="20">
        <v>1127829.3066</v>
      </c>
    </row>
    <row r="15" spans="2:3" x14ac:dyDescent="0.25">
      <c r="B15" s="7" t="s">
        <v>24</v>
      </c>
      <c r="C15" s="20">
        <v>8850831.4422000013</v>
      </c>
    </row>
    <row r="16" spans="2:3" x14ac:dyDescent="0.25">
      <c r="B16" s="7" t="s">
        <v>25</v>
      </c>
      <c r="C16" s="20">
        <v>647797.5665999999</v>
      </c>
    </row>
    <row r="17" spans="2:3" x14ac:dyDescent="0.25">
      <c r="B17" s="7" t="s">
        <v>26</v>
      </c>
      <c r="C17" s="20">
        <v>3881059.9920000006</v>
      </c>
    </row>
    <row r="18" spans="2:3" x14ac:dyDescent="0.25">
      <c r="B18" s="7" t="s">
        <v>27</v>
      </c>
      <c r="C18" s="20">
        <v>37219696.21980001</v>
      </c>
    </row>
    <row r="19" spans="2:3" x14ac:dyDescent="0.25">
      <c r="B19" s="9" t="s">
        <v>9</v>
      </c>
      <c r="C19" s="19">
        <f>SUM(C7:C18)</f>
        <v>120119083.42860003</v>
      </c>
    </row>
    <row r="20" spans="2:3" x14ac:dyDescent="0.25">
      <c r="B20" s="2"/>
      <c r="C20" s="3"/>
    </row>
    <row r="21" spans="2:3" x14ac:dyDescent="0.25">
      <c r="B21" s="6"/>
      <c r="C21" s="3"/>
    </row>
    <row r="23" spans="2:3" x14ac:dyDescent="0.25">
      <c r="C2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42"/>
  <sheetViews>
    <sheetView zoomScaleNormal="100" workbookViewId="0">
      <selection activeCell="D20" sqref="D2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45444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46.62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2380868.52</v>
      </c>
      <c r="E9" s="20">
        <v>0</v>
      </c>
      <c r="F9" s="20">
        <v>110996090.4024</v>
      </c>
      <c r="G9" s="9" t="s">
        <v>28</v>
      </c>
      <c r="H9" s="19">
        <v>0</v>
      </c>
      <c r="I9" s="19">
        <v>-0.53955985546124341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631036.17000000004</v>
      </c>
      <c r="E10" s="20">
        <v>0</v>
      </c>
      <c r="F10" s="20">
        <v>29418906.2454</v>
      </c>
      <c r="G10" s="9" t="s">
        <v>28</v>
      </c>
      <c r="H10" s="19">
        <v>0</v>
      </c>
      <c r="I10" s="19">
        <v>-0.14300738651289177</v>
      </c>
      <c r="J10" s="13">
        <v>1</v>
      </c>
    </row>
    <row r="11" spans="2:10" x14ac:dyDescent="0.25">
      <c r="B11" s="7" t="s">
        <v>37</v>
      </c>
      <c r="C11" s="14">
        <v>0</v>
      </c>
      <c r="D11" s="14">
        <v>244379.86</v>
      </c>
      <c r="E11" s="20">
        <v>0</v>
      </c>
      <c r="F11" s="20">
        <v>11392989.073199999</v>
      </c>
      <c r="G11" s="9" t="s">
        <v>28</v>
      </c>
      <c r="H11" s="19">
        <v>0</v>
      </c>
      <c r="I11" s="19">
        <v>-5.538212666159275E-2</v>
      </c>
      <c r="J11" s="13">
        <v>1</v>
      </c>
    </row>
    <row r="12" spans="2:10" x14ac:dyDescent="0.25">
      <c r="B12" s="7" t="s">
        <v>38</v>
      </c>
      <c r="C12" s="14">
        <v>0</v>
      </c>
      <c r="D12" s="14">
        <v>195523.21000000002</v>
      </c>
      <c r="E12" s="20">
        <v>0</v>
      </c>
      <c r="F12" s="20">
        <v>9115292.0502000004</v>
      </c>
      <c r="G12" s="9" t="s">
        <v>28</v>
      </c>
      <c r="H12" s="19">
        <v>0</v>
      </c>
      <c r="I12" s="19">
        <v>-4.4310080141224402E-2</v>
      </c>
      <c r="J12" s="13">
        <v>1</v>
      </c>
    </row>
    <row r="13" spans="2:10" x14ac:dyDescent="0.25">
      <c r="B13" s="7" t="s">
        <v>20</v>
      </c>
      <c r="C13" s="15">
        <v>0</v>
      </c>
      <c r="D13" s="14">
        <v>477495.56</v>
      </c>
      <c r="E13" s="20">
        <v>0</v>
      </c>
      <c r="F13" s="20">
        <v>22260843.007199999</v>
      </c>
      <c r="G13" s="9" t="s">
        <v>28</v>
      </c>
      <c r="H13" s="19">
        <v>0</v>
      </c>
      <c r="I13" s="19">
        <v>-0.10821153422490774</v>
      </c>
      <c r="J13" s="13">
        <v>1</v>
      </c>
    </row>
    <row r="14" spans="2:10" x14ac:dyDescent="0.25">
      <c r="B14" s="7" t="s">
        <v>21</v>
      </c>
      <c r="C14" s="16">
        <v>0</v>
      </c>
      <c r="D14" s="14">
        <v>1550652.85</v>
      </c>
      <c r="E14" s="20">
        <v>0</v>
      </c>
      <c r="F14" s="20">
        <v>72291435.866999999</v>
      </c>
      <c r="G14" s="9" t="s">
        <v>28</v>
      </c>
      <c r="H14" s="19">
        <v>0</v>
      </c>
      <c r="I14" s="19">
        <v>-0.35141378895486636</v>
      </c>
      <c r="J14" s="13">
        <v>1</v>
      </c>
    </row>
    <row r="15" spans="2:10" x14ac:dyDescent="0.25">
      <c r="B15" s="7" t="s">
        <v>22</v>
      </c>
      <c r="C15" s="24">
        <v>23.4129</v>
      </c>
      <c r="D15" s="14">
        <v>7572293.5599999996</v>
      </c>
      <c r="E15" s="20">
        <v>177289351.89092401</v>
      </c>
      <c r="F15" s="20">
        <v>353020325.76719993</v>
      </c>
      <c r="G15" s="9" t="s">
        <v>28</v>
      </c>
      <c r="H15" s="20">
        <v>177289351.89092401</v>
      </c>
      <c r="I15" s="19">
        <v>-0.85424070812765129</v>
      </c>
      <c r="J15" s="13">
        <v>1</v>
      </c>
    </row>
    <row r="16" spans="2:10" x14ac:dyDescent="0.25">
      <c r="B16" s="7" t="s">
        <v>23</v>
      </c>
      <c r="C16" s="17">
        <v>0</v>
      </c>
      <c r="D16" s="14">
        <v>57643.33</v>
      </c>
      <c r="E16" s="20">
        <v>0</v>
      </c>
      <c r="F16" s="20">
        <v>2687332.0446000001</v>
      </c>
      <c r="G16" s="9" t="s">
        <v>28</v>
      </c>
      <c r="H16" s="19">
        <v>0</v>
      </c>
      <c r="I16" s="19">
        <v>-1.3063311368031677E-2</v>
      </c>
      <c r="J16" s="13">
        <v>1</v>
      </c>
    </row>
    <row r="17" spans="2:10" x14ac:dyDescent="0.25">
      <c r="B17" s="7" t="s">
        <v>24</v>
      </c>
      <c r="C17" s="15">
        <v>0</v>
      </c>
      <c r="D17" s="14">
        <v>89273.819999999992</v>
      </c>
      <c r="E17" s="20">
        <v>0</v>
      </c>
      <c r="F17" s="20">
        <v>4161945.4883999992</v>
      </c>
      <c r="G17" s="9" t="s">
        <v>28</v>
      </c>
      <c r="H17" s="19">
        <v>0</v>
      </c>
      <c r="I17" s="19">
        <v>-2.0231511740796609E-2</v>
      </c>
      <c r="J17" s="13">
        <v>1</v>
      </c>
    </row>
    <row r="18" spans="2:10" x14ac:dyDescent="0.25">
      <c r="B18" s="7" t="s">
        <v>25</v>
      </c>
      <c r="C18" s="15">
        <v>0</v>
      </c>
      <c r="D18" s="14">
        <v>34832.949999999997</v>
      </c>
      <c r="E18" s="20">
        <v>0</v>
      </c>
      <c r="F18" s="20">
        <v>1623912.1289999997</v>
      </c>
      <c r="G18" s="9" t="s">
        <v>28</v>
      </c>
      <c r="H18" s="19">
        <v>0</v>
      </c>
      <c r="I18" s="19">
        <v>-7.893951853875876E-3</v>
      </c>
      <c r="J18" s="13">
        <v>1</v>
      </c>
    </row>
    <row r="19" spans="2:10" x14ac:dyDescent="0.25">
      <c r="B19" s="7" t="s">
        <v>39</v>
      </c>
      <c r="C19" s="15">
        <v>0</v>
      </c>
      <c r="D19" s="14">
        <v>142949.82</v>
      </c>
      <c r="E19" s="20">
        <v>0</v>
      </c>
      <c r="F19" s="20">
        <v>6664320.6084000003</v>
      </c>
      <c r="G19" s="9" t="s">
        <v>28</v>
      </c>
      <c r="H19" s="19">
        <v>0</v>
      </c>
      <c r="I19" s="19">
        <v>-3.2395734400911293E-2</v>
      </c>
      <c r="J19" s="13">
        <v>1</v>
      </c>
    </row>
    <row r="20" spans="2:10" x14ac:dyDescent="0.25">
      <c r="B20" s="7" t="s">
        <v>27</v>
      </c>
      <c r="C20" s="15">
        <v>0</v>
      </c>
      <c r="D20" s="14">
        <v>278553.33</v>
      </c>
      <c r="E20" s="20">
        <v>0</v>
      </c>
      <c r="F20" s="20">
        <v>12986156.2446</v>
      </c>
      <c r="G20" s="9" t="s">
        <v>28</v>
      </c>
      <c r="H20" s="19">
        <v>0</v>
      </c>
      <c r="I20" s="19">
        <v>-6.3126625099418771E-2</v>
      </c>
      <c r="J20" s="13">
        <v>1</v>
      </c>
    </row>
    <row r="21" spans="2:10" x14ac:dyDescent="0.25">
      <c r="B21" s="7" t="s">
        <v>32</v>
      </c>
      <c r="C21" s="15">
        <v>0</v>
      </c>
      <c r="D21" s="14">
        <v>171710.53000000003</v>
      </c>
      <c r="E21" s="20">
        <v>0</v>
      </c>
      <c r="F21" s="20">
        <v>8005144.9086000007</v>
      </c>
      <c r="G21" s="9" t="s">
        <v>28</v>
      </c>
      <c r="H21" s="19">
        <v>0</v>
      </c>
      <c r="I21" s="19">
        <v>-3.8913576272566912E-2</v>
      </c>
      <c r="J21" s="13">
        <v>1</v>
      </c>
    </row>
    <row r="22" spans="2:10" x14ac:dyDescent="0.25">
      <c r="B22" s="7" t="s">
        <v>30</v>
      </c>
      <c r="C22" s="16">
        <v>49.44</v>
      </c>
      <c r="D22" s="14">
        <v>72948933</v>
      </c>
      <c r="E22" s="20">
        <v>3606595247.52</v>
      </c>
      <c r="F22" s="20">
        <v>3400879256.46</v>
      </c>
      <c r="G22" s="9" t="s">
        <v>35</v>
      </c>
      <c r="H22" s="19">
        <v>3606595247.52</v>
      </c>
      <c r="I22" s="19"/>
      <c r="J22" s="13"/>
    </row>
    <row r="23" spans="2:10" x14ac:dyDescent="0.25">
      <c r="B23" s="9" t="s">
        <v>9</v>
      </c>
      <c r="C23" s="9"/>
      <c r="D23" s="23">
        <f>SUM(D9:D22)</f>
        <v>86776146.510000005</v>
      </c>
      <c r="E23" s="19"/>
      <c r="F23" s="19">
        <f>SUM(F9:F22)</f>
        <v>4045503950.2961998</v>
      </c>
      <c r="G23" s="9"/>
      <c r="H23" s="19">
        <f>SUM(H9:H22)</f>
        <v>3783884599.410924</v>
      </c>
      <c r="I23" s="19"/>
      <c r="J23" s="18"/>
    </row>
    <row r="24" spans="2:10" x14ac:dyDescent="0.25">
      <c r="B24" s="2"/>
      <c r="C24" s="3"/>
      <c r="D24" s="4"/>
      <c r="E24" s="5"/>
      <c r="F24" s="5"/>
      <c r="G24" s="5"/>
      <c r="H24" s="5"/>
      <c r="I24" s="5"/>
      <c r="J24" s="5"/>
    </row>
    <row r="25" spans="2:10" x14ac:dyDescent="0.25">
      <c r="B25" s="6"/>
      <c r="C25" s="3"/>
      <c r="D25" s="4"/>
    </row>
    <row r="30" spans="2:10" x14ac:dyDescent="0.25">
      <c r="I30" s="1">
        <v>-0.53955985546124341</v>
      </c>
    </row>
    <row r="31" spans="2:10" x14ac:dyDescent="0.25">
      <c r="I31" s="1">
        <v>-0.14300738651289177</v>
      </c>
    </row>
    <row r="32" spans="2:10" x14ac:dyDescent="0.25">
      <c r="I32" s="1">
        <v>-5.538212666159275E-2</v>
      </c>
    </row>
    <row r="33" spans="9:9" x14ac:dyDescent="0.25">
      <c r="I33" s="1">
        <v>-4.4310080141224402E-2</v>
      </c>
    </row>
    <row r="34" spans="9:9" x14ac:dyDescent="0.25">
      <c r="I34" s="1">
        <v>-0.10821153422490774</v>
      </c>
    </row>
    <row r="35" spans="9:9" x14ac:dyDescent="0.25">
      <c r="I35" s="1">
        <v>-0.35141378895486636</v>
      </c>
    </row>
    <row r="36" spans="9:9" x14ac:dyDescent="0.25">
      <c r="I36" s="1">
        <v>-0.85424070812765129</v>
      </c>
    </row>
    <row r="37" spans="9:9" x14ac:dyDescent="0.25">
      <c r="I37" s="1">
        <v>-1.3063311368031677E-2</v>
      </c>
    </row>
    <row r="38" spans="9:9" x14ac:dyDescent="0.25">
      <c r="I38" s="1">
        <v>-2.0231511740796609E-2</v>
      </c>
    </row>
    <row r="39" spans="9:9" x14ac:dyDescent="0.25">
      <c r="I39" s="1">
        <v>-7.893951853875876E-3</v>
      </c>
    </row>
    <row r="40" spans="9:9" x14ac:dyDescent="0.25">
      <c r="I40" s="1">
        <v>-3.2395734400911293E-2</v>
      </c>
    </row>
    <row r="41" spans="9:9" x14ac:dyDescent="0.25">
      <c r="I41" s="1">
        <v>-6.3126625099418771E-2</v>
      </c>
    </row>
    <row r="42" spans="9:9" x14ac:dyDescent="0.25">
      <c r="I42" s="1">
        <v>-3.8913576272566912E-2</v>
      </c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4"/>
  <sheetViews>
    <sheetView zoomScale="120" zoomScaleNormal="120" workbookViewId="0">
      <selection activeCell="B15" sqref="B15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30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45444</v>
      </c>
    </row>
    <row r="4" spans="2:4" ht="45" customHeight="1" x14ac:dyDescent="0.25">
      <c r="B4" s="37" t="s">
        <v>14</v>
      </c>
      <c r="C4" s="41"/>
    </row>
    <row r="5" spans="2:4" x14ac:dyDescent="0.25">
      <c r="B5" s="39" t="s">
        <v>11</v>
      </c>
      <c r="C5" s="9" t="s">
        <v>12</v>
      </c>
    </row>
    <row r="6" spans="2:4" x14ac:dyDescent="0.25">
      <c r="B6" s="40"/>
      <c r="C6" s="12" t="s">
        <v>30</v>
      </c>
    </row>
    <row r="7" spans="2:4" x14ac:dyDescent="0.25">
      <c r="B7" s="7" t="s">
        <v>17</v>
      </c>
      <c r="C7" s="20">
        <v>110996090.4024</v>
      </c>
    </row>
    <row r="8" spans="2:4" x14ac:dyDescent="0.25">
      <c r="B8" s="7" t="s">
        <v>36</v>
      </c>
      <c r="C8" s="20">
        <v>29418906.2454</v>
      </c>
    </row>
    <row r="9" spans="2:4" x14ac:dyDescent="0.25">
      <c r="B9" s="7" t="s">
        <v>37</v>
      </c>
      <c r="C9" s="20">
        <v>11392989.073199999</v>
      </c>
    </row>
    <row r="10" spans="2:4" x14ac:dyDescent="0.25">
      <c r="B10" s="7" t="s">
        <v>38</v>
      </c>
      <c r="C10" s="20">
        <v>9115292.0502000004</v>
      </c>
    </row>
    <row r="11" spans="2:4" x14ac:dyDescent="0.25">
      <c r="B11" s="7" t="s">
        <v>20</v>
      </c>
      <c r="C11" s="20">
        <v>22260843.007199999</v>
      </c>
      <c r="D11" s="21"/>
    </row>
    <row r="12" spans="2:4" x14ac:dyDescent="0.25">
      <c r="B12" s="7" t="s">
        <v>21</v>
      </c>
      <c r="C12" s="20">
        <v>72291435.866999999</v>
      </c>
    </row>
    <row r="13" spans="2:4" x14ac:dyDescent="0.25">
      <c r="B13" s="7" t="s">
        <v>22</v>
      </c>
      <c r="C13" s="20">
        <v>175730973.87627593</v>
      </c>
    </row>
    <row r="14" spans="2:4" x14ac:dyDescent="0.25">
      <c r="B14" s="7" t="s">
        <v>23</v>
      </c>
      <c r="C14" s="20">
        <v>2687332.0446000001</v>
      </c>
    </row>
    <row r="15" spans="2:4" x14ac:dyDescent="0.25">
      <c r="B15" s="7" t="s">
        <v>24</v>
      </c>
      <c r="C15" s="20">
        <v>4161945.4883999992</v>
      </c>
    </row>
    <row r="16" spans="2:4" x14ac:dyDescent="0.25">
      <c r="B16" s="7" t="s">
        <v>25</v>
      </c>
      <c r="C16" s="20">
        <v>1623912.1289999997</v>
      </c>
    </row>
    <row r="17" spans="2:3" x14ac:dyDescent="0.25">
      <c r="B17" s="7" t="s">
        <v>39</v>
      </c>
      <c r="C17" s="20">
        <v>6664320.6084000003</v>
      </c>
    </row>
    <row r="18" spans="2:3" x14ac:dyDescent="0.25">
      <c r="B18" s="7" t="s">
        <v>27</v>
      </c>
      <c r="C18" s="20">
        <v>12986156.2446</v>
      </c>
    </row>
    <row r="19" spans="2:3" x14ac:dyDescent="0.25">
      <c r="B19" s="7" t="s">
        <v>32</v>
      </c>
      <c r="C19" s="20">
        <v>8005144.9086000007</v>
      </c>
    </row>
    <row r="20" spans="2:3" x14ac:dyDescent="0.25">
      <c r="B20" s="9" t="s">
        <v>9</v>
      </c>
      <c r="C20" s="19">
        <f>SUM(C7:C19)</f>
        <v>467335341.9452759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zoomScaleNormal="100" workbookViewId="0">
      <selection activeCell="C17" sqref="C17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45444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43.08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3130.44</v>
      </c>
      <c r="E9" s="20">
        <v>0</v>
      </c>
      <c r="F9" s="20">
        <v>134859.35519999999</v>
      </c>
      <c r="G9" s="9" t="s">
        <v>28</v>
      </c>
      <c r="H9" s="19">
        <v>0</v>
      </c>
      <c r="I9" s="19">
        <v>-8.9392890261101136E-3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340695.68999999994</v>
      </c>
      <c r="E10" s="20">
        <v>0</v>
      </c>
      <c r="F10" s="20">
        <v>14677170.325199997</v>
      </c>
      <c r="G10" s="9" t="s">
        <v>28</v>
      </c>
      <c r="H10" s="19">
        <v>0</v>
      </c>
      <c r="I10" s="19">
        <v>-0.97289110887287822</v>
      </c>
      <c r="J10" s="13">
        <v>1</v>
      </c>
    </row>
    <row r="11" spans="2:10" x14ac:dyDescent="0.25">
      <c r="B11" s="7" t="s">
        <v>30</v>
      </c>
      <c r="C11" s="16">
        <v>46.9</v>
      </c>
      <c r="D11" s="16">
        <v>3949251</v>
      </c>
      <c r="E11" s="20">
        <v>185219871.90000001</v>
      </c>
      <c r="F11" s="20">
        <v>170133733.07999998</v>
      </c>
      <c r="G11" s="9" t="s">
        <v>35</v>
      </c>
      <c r="H11" s="19">
        <v>185219871.90000001</v>
      </c>
      <c r="I11" s="19"/>
      <c r="J11" s="13"/>
    </row>
    <row r="12" spans="2:10" x14ac:dyDescent="0.25">
      <c r="B12" s="9" t="s">
        <v>9</v>
      </c>
      <c r="C12" s="9"/>
      <c r="D12" s="23">
        <f>SUM(D9:D11)</f>
        <v>4293077.13</v>
      </c>
      <c r="E12" s="19"/>
      <c r="F12" s="19">
        <f>SUM(F9:F11)</f>
        <v>184945762.76039997</v>
      </c>
      <c r="G12" s="9"/>
      <c r="H12" s="19">
        <f>SUM(H9:H11)</f>
        <v>185219871.90000001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E11" sqref="E1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45444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18</v>
      </c>
      <c r="C7" s="20">
        <v>134859.35519999999</v>
      </c>
    </row>
    <row r="8" spans="2:3" x14ac:dyDescent="0.25">
      <c r="B8" s="7" t="s">
        <v>22</v>
      </c>
      <c r="C8" s="20">
        <v>14677170.325199997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14812029.680399997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C7" sqref="C7:F7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2" t="s">
        <v>30</v>
      </c>
      <c r="D4" s="43"/>
      <c r="E4" s="43"/>
      <c r="F4" s="43"/>
      <c r="G4" s="43"/>
      <c r="H4" s="43"/>
      <c r="I4" s="43"/>
      <c r="J4" s="44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45444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21.65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30</v>
      </c>
      <c r="C9" s="14">
        <v>21.65</v>
      </c>
      <c r="D9" s="14">
        <v>4000000</v>
      </c>
      <c r="E9" s="20">
        <v>86600000</v>
      </c>
      <c r="F9" s="20">
        <v>86600000</v>
      </c>
      <c r="G9" s="9" t="s">
        <v>28</v>
      </c>
      <c r="H9" s="19">
        <v>86600000</v>
      </c>
      <c r="I9" s="19">
        <v>0</v>
      </c>
      <c r="J9" s="13" t="s">
        <v>31</v>
      </c>
      <c r="K9" s="28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4000000</v>
      </c>
      <c r="E11" s="19"/>
      <c r="F11" s="19">
        <f>SUM(F9:F10)</f>
        <v>86600000</v>
      </c>
      <c r="G11" s="9"/>
      <c r="H11" s="19">
        <f>SUM(H9:H10)</f>
        <v>86600000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45444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2024-08-20T23:47:57Z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