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LIQUIDACIÓN DISTRIBUCIÓN DE INGRESOS/PUBLICACIONES/"/>
    </mc:Choice>
  </mc:AlternateContent>
  <xr:revisionPtr revIDLastSave="176" documentId="8_{B13527FB-C180-4E98-8FEB-BBA627B9440B}" xr6:coauthVersionLast="47" xr6:coauthVersionMax="47" xr10:uidLastSave="{4BCD4A35-23A3-4112-AB49-A726BD8DBA38}"/>
  <bookViews>
    <workbookView xWindow="-120" yWindow="-120" windowWidth="24240" windowHeight="13140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7" l="1"/>
  <c r="F22" i="7" l="1"/>
  <c r="C9" i="13" l="1"/>
  <c r="H11" i="12"/>
  <c r="F11" i="12"/>
  <c r="D11" i="12"/>
  <c r="C10" i="11"/>
  <c r="C19" i="10"/>
  <c r="H12" i="9"/>
  <c r="F12" i="9"/>
  <c r="D12" i="9"/>
  <c r="D22" i="7"/>
  <c r="C18" i="6"/>
  <c r="H22" i="4"/>
  <c r="F22" i="4"/>
  <c r="D22" i="4"/>
</calcChain>
</file>

<file path=xl/sharedStrings.xml><?xml version="1.0" encoding="utf-8"?>
<sst xmlns="http://schemas.openxmlformats.org/spreadsheetml/2006/main" count="200" uniqueCount="39">
  <si>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</si>
  <si>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</si>
  <si>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</si>
  <si>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</si>
  <si>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</si>
  <si>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</si>
  <si>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</si>
  <si>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</si>
  <si>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</si>
  <si>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</si>
  <si>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</si>
  <si>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</si>
  <si>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</si>
  <si>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</si>
  <si>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</si>
  <si>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</si>
  <si>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</si>
  <si>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</si>
  <si>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</si>
  <si>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</si>
  <si>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</si>
  <si>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</si>
  <si>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</si>
  <si>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</si>
  <si>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</si>
  <si>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</si>
  <si>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</si>
  <si>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</si>
  <si>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</si>
  <si>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</si>
  <si>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</si>
  <si>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</si>
  <si>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</si>
  <si>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</si>
  <si>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</si>
  <si>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</si>
  <si>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AES COLOMBIA &amp; CIA S C A E.S.P</t>
  </si>
  <si>
    <t>EMPRESAS PUBLICAS DE MEDELLIN E.S.P.</t>
  </si>
  <si>
    <t>CELSIA COLOMBIA S.A.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</si>
</sst>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4"/>
  <sheetViews>
    <sheetView tabSelected="1" zoomScaleNormal="100" workbookViewId="0">
      <selection activeCell="D20" sqref="D2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7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1" ht="15" customHeight="1" x14ac:dyDescent="0.25">
      <c r="B5" s="7" t="s">
        <v>3</v>
      </c>
      <c r="C5" s="31">
        <v>1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45413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31.89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17</v>
      </c>
      <c r="C9" s="14">
        <v>0</v>
      </c>
      <c r="D9" s="14">
        <v>1066390.1900000002</v>
      </c>
      <c r="E9" s="20">
        <v>0</v>
      </c>
      <c r="F9" s="20">
        <v>34007183.159100004</v>
      </c>
      <c r="G9" s="9" t="s">
        <v>28</v>
      </c>
      <c r="H9" s="19">
        <v>0</v>
      </c>
      <c r="I9" s="19">
        <v>0</v>
      </c>
      <c r="J9" s="13" t="s">
        <v>31</v>
      </c>
      <c r="K9" s="28" t="s">
        <v>34</v>
      </c>
    </row>
    <row r="10" spans="2:11" x14ac:dyDescent="0.25">
      <c r="B10" s="7" t="s">
        <v>18</v>
      </c>
      <c r="C10" s="14">
        <v>0</v>
      </c>
      <c r="D10" s="14">
        <v>110.17</v>
      </c>
      <c r="E10" s="20">
        <v>0</v>
      </c>
      <c r="F10" s="20">
        <v>3513.3213000000001</v>
      </c>
      <c r="G10" s="9" t="s">
        <v>28</v>
      </c>
      <c r="H10" s="19">
        <v>0</v>
      </c>
      <c r="I10" s="19">
        <v>0</v>
      </c>
      <c r="J10" s="13" t="s">
        <v>31</v>
      </c>
      <c r="K10" s="29"/>
    </row>
    <row r="11" spans="2:11" x14ac:dyDescent="0.25">
      <c r="B11" s="7" t="s">
        <v>19</v>
      </c>
      <c r="C11" s="14">
        <v>0</v>
      </c>
      <c r="D11" s="14">
        <v>69126.599999999991</v>
      </c>
      <c r="E11" s="20">
        <v>0</v>
      </c>
      <c r="F11" s="20">
        <v>2204447.2739999997</v>
      </c>
      <c r="G11" s="9" t="s">
        <v>28</v>
      </c>
      <c r="H11" s="19">
        <v>0</v>
      </c>
      <c r="I11" s="19">
        <v>0</v>
      </c>
      <c r="J11" s="13" t="s">
        <v>31</v>
      </c>
      <c r="K11" s="29"/>
    </row>
    <row r="12" spans="2:11" x14ac:dyDescent="0.25">
      <c r="B12" s="7" t="s">
        <v>20</v>
      </c>
      <c r="C12" s="14">
        <v>0</v>
      </c>
      <c r="D12" s="14">
        <v>238207.46999999997</v>
      </c>
      <c r="E12" s="20">
        <v>0</v>
      </c>
      <c r="F12" s="20">
        <v>7596436.2182999989</v>
      </c>
      <c r="G12" s="9" t="s">
        <v>28</v>
      </c>
      <c r="H12" s="19">
        <v>0</v>
      </c>
      <c r="I12" s="19">
        <v>0</v>
      </c>
      <c r="J12" s="13" t="s">
        <v>31</v>
      </c>
      <c r="K12" s="29"/>
    </row>
    <row r="13" spans="2:11" x14ac:dyDescent="0.25">
      <c r="B13" s="7" t="s">
        <v>21</v>
      </c>
      <c r="C13" s="15">
        <v>0</v>
      </c>
      <c r="D13" s="14">
        <v>366659.12</v>
      </c>
      <c r="E13" s="20">
        <v>0</v>
      </c>
      <c r="F13" s="20">
        <v>11692759.3368</v>
      </c>
      <c r="G13" s="9" t="s">
        <v>28</v>
      </c>
      <c r="H13" s="19">
        <v>0</v>
      </c>
      <c r="I13" s="19">
        <v>0</v>
      </c>
      <c r="J13" s="13" t="s">
        <v>31</v>
      </c>
      <c r="K13" s="29"/>
    </row>
    <row r="14" spans="2:11" x14ac:dyDescent="0.25">
      <c r="B14" s="7" t="s">
        <v>22</v>
      </c>
      <c r="C14" s="16">
        <v>0</v>
      </c>
      <c r="D14" s="14">
        <v>60728.13</v>
      </c>
      <c r="E14" s="20">
        <v>0</v>
      </c>
      <c r="F14" s="20">
        <v>1936620.0656999999</v>
      </c>
      <c r="G14" s="9" t="s">
        <v>28</v>
      </c>
      <c r="H14" s="19">
        <v>0</v>
      </c>
      <c r="I14" s="19">
        <v>0</v>
      </c>
      <c r="J14" s="13" t="s">
        <v>31</v>
      </c>
      <c r="K14" s="29"/>
    </row>
    <row r="15" spans="2:11" x14ac:dyDescent="0.25">
      <c r="B15" s="7" t="s">
        <v>23</v>
      </c>
      <c r="C15" s="17">
        <v>0</v>
      </c>
      <c r="D15" s="14">
        <v>28103.42</v>
      </c>
      <c r="E15" s="20">
        <v>0</v>
      </c>
      <c r="F15" s="20">
        <v>896218.0638</v>
      </c>
      <c r="G15" s="9" t="s">
        <v>28</v>
      </c>
      <c r="H15" s="19">
        <v>0</v>
      </c>
      <c r="I15" s="19">
        <v>0</v>
      </c>
      <c r="J15" s="13" t="s">
        <v>31</v>
      </c>
      <c r="K15" s="29"/>
    </row>
    <row r="16" spans="2:11" x14ac:dyDescent="0.25">
      <c r="B16" s="7" t="s">
        <v>24</v>
      </c>
      <c r="C16" s="17">
        <v>0</v>
      </c>
      <c r="D16" s="14">
        <v>201771.13000000003</v>
      </c>
      <c r="E16" s="20">
        <v>0</v>
      </c>
      <c r="F16" s="20">
        <v>6434481.3357000016</v>
      </c>
      <c r="G16" s="9" t="s">
        <v>28</v>
      </c>
      <c r="H16" s="19">
        <v>0</v>
      </c>
      <c r="I16" s="19">
        <v>0</v>
      </c>
      <c r="J16" s="13" t="s">
        <v>31</v>
      </c>
      <c r="K16" s="29"/>
    </row>
    <row r="17" spans="2:11" x14ac:dyDescent="0.25">
      <c r="B17" s="7" t="s">
        <v>25</v>
      </c>
      <c r="C17" s="15">
        <v>0</v>
      </c>
      <c r="D17" s="14">
        <v>15372.02</v>
      </c>
      <c r="E17" s="20">
        <v>0</v>
      </c>
      <c r="F17" s="20">
        <v>490213.71780000004</v>
      </c>
      <c r="G17" s="9" t="s">
        <v>28</v>
      </c>
      <c r="H17" s="19">
        <v>0</v>
      </c>
      <c r="I17" s="19">
        <v>0</v>
      </c>
      <c r="J17" s="13" t="s">
        <v>31</v>
      </c>
      <c r="K17" s="29"/>
    </row>
    <row r="18" spans="2:11" x14ac:dyDescent="0.25">
      <c r="B18" s="7" t="s">
        <v>26</v>
      </c>
      <c r="C18" s="15">
        <v>0</v>
      </c>
      <c r="D18" s="14">
        <v>137758.1</v>
      </c>
      <c r="E18" s="20">
        <v>0</v>
      </c>
      <c r="F18" s="20">
        <v>4393105.8090000004</v>
      </c>
      <c r="G18" s="9" t="s">
        <v>28</v>
      </c>
      <c r="H18" s="19">
        <v>0</v>
      </c>
      <c r="I18" s="19">
        <v>0</v>
      </c>
      <c r="J18" s="13" t="s">
        <v>31</v>
      </c>
      <c r="K18" s="29"/>
    </row>
    <row r="19" spans="2:11" x14ac:dyDescent="0.25">
      <c r="B19" s="7" t="s">
        <v>27</v>
      </c>
      <c r="C19" s="14">
        <v>0</v>
      </c>
      <c r="D19" s="14">
        <v>1349228.3800000001</v>
      </c>
      <c r="E19" s="20">
        <v>0</v>
      </c>
      <c r="F19" s="20">
        <v>43026893.038200006</v>
      </c>
      <c r="G19" s="9" t="s">
        <v>28</v>
      </c>
      <c r="H19" s="19">
        <v>0</v>
      </c>
      <c r="I19" s="19">
        <v>0</v>
      </c>
      <c r="J19" s="13" t="s">
        <v>31</v>
      </c>
      <c r="K19" s="29"/>
    </row>
    <row r="20" spans="2:11" x14ac:dyDescent="0.25">
      <c r="B20" s="10" t="s">
        <v>30</v>
      </c>
      <c r="C20" s="14">
        <v>31.89</v>
      </c>
      <c r="D20" s="16">
        <v>678170110</v>
      </c>
      <c r="E20" s="20">
        <v>21626844807.900002</v>
      </c>
      <c r="F20" s="20">
        <v>21626844807.900002</v>
      </c>
      <c r="G20" s="9" t="s">
        <v>28</v>
      </c>
      <c r="H20" s="19">
        <v>21626844807.900002</v>
      </c>
      <c r="I20" s="19">
        <v>0</v>
      </c>
      <c r="J20" s="13" t="s">
        <v>31</v>
      </c>
      <c r="K20" s="29"/>
    </row>
    <row r="21" spans="2:11" x14ac:dyDescent="0.25">
      <c r="B21" s="7"/>
      <c r="C21" s="16"/>
      <c r="D21" s="16"/>
      <c r="E21" s="20"/>
      <c r="F21" s="20"/>
      <c r="G21" s="9"/>
      <c r="H21" s="19"/>
      <c r="I21" s="19"/>
      <c r="J21" s="13"/>
      <c r="K21" s="30"/>
    </row>
    <row r="22" spans="2:11" x14ac:dyDescent="0.25">
      <c r="B22" s="9" t="s">
        <v>9</v>
      </c>
      <c r="C22" s="9"/>
      <c r="D22" s="23">
        <f>SUM(D9:D21)</f>
        <v>681703564.73000002</v>
      </c>
      <c r="E22" s="19"/>
      <c r="F22" s="19">
        <f>SUM(F9:F21)</f>
        <v>21739526679.2397</v>
      </c>
      <c r="G22" s="9"/>
      <c r="H22" s="19">
        <f>SUM(H9:H21)</f>
        <v>21626844807.900002</v>
      </c>
      <c r="I22" s="19"/>
      <c r="J22" s="18"/>
    </row>
    <row r="23" spans="2:11" x14ac:dyDescent="0.25">
      <c r="B23" s="2"/>
      <c r="C23" s="3"/>
      <c r="D23" s="4"/>
      <c r="E23" s="5"/>
      <c r="F23" s="5"/>
      <c r="G23" s="5"/>
      <c r="H23" s="5"/>
      <c r="I23" s="5"/>
      <c r="J23" s="5"/>
    </row>
    <row r="24" spans="2:11" x14ac:dyDescent="0.25">
      <c r="B24" s="6"/>
      <c r="C24" s="3"/>
      <c r="D24" s="4"/>
    </row>
  </sheetData>
  <mergeCells count="11">
    <mergeCell ref="K5:K8"/>
    <mergeCell ref="K9:K21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2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45413</v>
      </c>
    </row>
    <row r="4" spans="2:3" ht="45" customHeight="1" x14ac:dyDescent="0.25">
      <c r="B4" s="37" t="s">
        <v>14</v>
      </c>
      <c r="C4" s="43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30</v>
      </c>
    </row>
    <row r="7" spans="2:3" x14ac:dyDescent="0.25">
      <c r="B7" s="7" t="s">
        <v>17</v>
      </c>
      <c r="C7" s="20">
        <v>34007183.159100004</v>
      </c>
    </row>
    <row r="8" spans="2:3" x14ac:dyDescent="0.25">
      <c r="B8" s="7" t="s">
        <v>18</v>
      </c>
      <c r="C8" s="20">
        <v>3513.3213000000001</v>
      </c>
    </row>
    <row r="9" spans="2:3" x14ac:dyDescent="0.25">
      <c r="B9" s="7" t="s">
        <v>19</v>
      </c>
      <c r="C9" s="20">
        <v>2204447.2739999997</v>
      </c>
    </row>
    <row r="10" spans="2:3" x14ac:dyDescent="0.25">
      <c r="B10" s="7" t="s">
        <v>20</v>
      </c>
      <c r="C10" s="20">
        <v>7596436.2182999989</v>
      </c>
    </row>
    <row r="11" spans="2:3" x14ac:dyDescent="0.25">
      <c r="B11" s="7" t="s">
        <v>21</v>
      </c>
      <c r="C11" s="20">
        <v>11692759.3368</v>
      </c>
    </row>
    <row r="12" spans="2:3" x14ac:dyDescent="0.25">
      <c r="B12" s="7" t="s">
        <v>22</v>
      </c>
      <c r="C12" s="20">
        <v>1936620.0656999999</v>
      </c>
    </row>
    <row r="13" spans="2:3" x14ac:dyDescent="0.25">
      <c r="B13" s="7" t="s">
        <v>23</v>
      </c>
      <c r="C13" s="20">
        <v>896218.0638</v>
      </c>
    </row>
    <row r="14" spans="2:3" x14ac:dyDescent="0.25">
      <c r="B14" s="7" t="s">
        <v>24</v>
      </c>
      <c r="C14" s="20">
        <v>6434481.3357000016</v>
      </c>
    </row>
    <row r="15" spans="2:3" x14ac:dyDescent="0.25">
      <c r="B15" s="7" t="s">
        <v>25</v>
      </c>
      <c r="C15" s="20">
        <v>490213.71780000004</v>
      </c>
    </row>
    <row r="16" spans="2:3" x14ac:dyDescent="0.25">
      <c r="B16" s="7" t="s">
        <v>26</v>
      </c>
      <c r="C16" s="20">
        <v>4393105.8090000004</v>
      </c>
    </row>
    <row r="17" spans="2:3" x14ac:dyDescent="0.25">
      <c r="B17" s="7" t="s">
        <v>27</v>
      </c>
      <c r="C17" s="20">
        <v>43026893.038200006</v>
      </c>
    </row>
    <row r="18" spans="2:3" x14ac:dyDescent="0.25">
      <c r="B18" s="9" t="s">
        <v>9</v>
      </c>
      <c r="C18" s="19">
        <f>SUM(C7:C17)</f>
        <v>112681871.3397</v>
      </c>
    </row>
    <row r="19" spans="2:3" x14ac:dyDescent="0.25">
      <c r="B19" s="2"/>
      <c r="C19" s="3"/>
    </row>
    <row r="20" spans="2:3" x14ac:dyDescent="0.25">
      <c r="B20" s="6"/>
      <c r="C20" s="3"/>
    </row>
    <row r="22" spans="2:3" x14ac:dyDescent="0.25">
      <c r="C22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45"/>
  <sheetViews>
    <sheetView showGridLines="0" zoomScaleNormal="100" workbookViewId="0">
      <selection activeCell="C9" sqref="C9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2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45413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50.92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17</v>
      </c>
      <c r="C9" s="14">
        <v>0</v>
      </c>
      <c r="D9" s="14">
        <v>1691854.61</v>
      </c>
      <c r="E9" s="20">
        <v>0</v>
      </c>
      <c r="F9" s="20">
        <v>86149236.741200015</v>
      </c>
      <c r="G9" s="9" t="s">
        <v>28</v>
      </c>
      <c r="H9" s="19">
        <v>0</v>
      </c>
      <c r="I9" s="19">
        <v>-0.37956845324547123</v>
      </c>
      <c r="J9" s="13">
        <v>1</v>
      </c>
    </row>
    <row r="10" spans="2:10" x14ac:dyDescent="0.25">
      <c r="B10" s="7" t="s">
        <v>36</v>
      </c>
      <c r="C10" s="14">
        <v>0</v>
      </c>
      <c r="D10" s="14">
        <v>593555.9</v>
      </c>
      <c r="E10" s="20">
        <v>0</v>
      </c>
      <c r="F10" s="20">
        <v>30223866.428000003</v>
      </c>
      <c r="G10" s="9" t="s">
        <v>28</v>
      </c>
      <c r="H10" s="19">
        <v>0</v>
      </c>
      <c r="I10" s="19">
        <v>-0.13316457191184033</v>
      </c>
      <c r="J10" s="13">
        <v>1</v>
      </c>
    </row>
    <row r="11" spans="2:10" x14ac:dyDescent="0.25">
      <c r="B11" s="7" t="s">
        <v>37</v>
      </c>
      <c r="C11" s="14">
        <v>0</v>
      </c>
      <c r="D11" s="14">
        <v>76946.53</v>
      </c>
      <c r="E11" s="20">
        <v>0</v>
      </c>
      <c r="F11" s="20">
        <v>3918117.3075999999</v>
      </c>
      <c r="G11" s="9" t="s">
        <v>28</v>
      </c>
      <c r="H11" s="19">
        <v>0</v>
      </c>
      <c r="I11" s="19">
        <v>-1.7262993641460861E-2</v>
      </c>
      <c r="J11" s="13">
        <v>1</v>
      </c>
    </row>
    <row r="12" spans="2:10" x14ac:dyDescent="0.25">
      <c r="B12" s="7" t="s">
        <v>38</v>
      </c>
      <c r="C12" s="14">
        <v>0</v>
      </c>
      <c r="D12" s="14">
        <v>222362.81</v>
      </c>
      <c r="E12" s="20">
        <v>0</v>
      </c>
      <c r="F12" s="20">
        <v>11322714.2852</v>
      </c>
      <c r="G12" s="9" t="s">
        <v>28</v>
      </c>
      <c r="H12" s="19">
        <v>0</v>
      </c>
      <c r="I12" s="19">
        <v>-4.9887210964904713E-2</v>
      </c>
      <c r="J12" s="13">
        <v>1</v>
      </c>
    </row>
    <row r="13" spans="2:10" x14ac:dyDescent="0.25">
      <c r="B13" s="7" t="s">
        <v>20</v>
      </c>
      <c r="C13" s="15">
        <v>0</v>
      </c>
      <c r="D13" s="14">
        <v>512828.39000000007</v>
      </c>
      <c r="E13" s="20">
        <v>0</v>
      </c>
      <c r="F13" s="20">
        <v>26113221.618800003</v>
      </c>
      <c r="G13" s="9" t="s">
        <v>28</v>
      </c>
      <c r="H13" s="19">
        <v>0</v>
      </c>
      <c r="I13" s="19">
        <v>-0.11505331345975721</v>
      </c>
      <c r="J13" s="13">
        <v>1</v>
      </c>
    </row>
    <row r="14" spans="2:10" x14ac:dyDescent="0.25">
      <c r="B14" s="7" t="s">
        <v>21</v>
      </c>
      <c r="C14" s="16">
        <v>0</v>
      </c>
      <c r="D14" s="14">
        <v>1228417.6700000002</v>
      </c>
      <c r="E14" s="20">
        <v>0</v>
      </c>
      <c r="F14" s="20">
        <v>62551027.756400011</v>
      </c>
      <c r="G14" s="9" t="s">
        <v>28</v>
      </c>
      <c r="H14" s="19">
        <v>0</v>
      </c>
      <c r="I14" s="19">
        <v>-0.27559613703526553</v>
      </c>
      <c r="J14" s="13">
        <v>1</v>
      </c>
    </row>
    <row r="15" spans="2:10" x14ac:dyDescent="0.25">
      <c r="B15" s="7" t="s">
        <v>22</v>
      </c>
      <c r="C15" s="24">
        <v>24.334859999999999</v>
      </c>
      <c r="D15" s="14">
        <v>8219085.8400000017</v>
      </c>
      <c r="E15" s="20">
        <v>200010303.24438244</v>
      </c>
      <c r="F15" s="20">
        <v>418515850.97280008</v>
      </c>
      <c r="G15" s="9" t="s">
        <v>28</v>
      </c>
      <c r="H15" s="20">
        <v>200010303.24438244</v>
      </c>
      <c r="I15" s="19">
        <v>-0.96272254884837294</v>
      </c>
      <c r="J15" s="13">
        <v>1</v>
      </c>
    </row>
    <row r="16" spans="2:10" x14ac:dyDescent="0.25">
      <c r="B16" s="7" t="s">
        <v>23</v>
      </c>
      <c r="C16" s="17">
        <v>0</v>
      </c>
      <c r="D16" s="14">
        <v>80876.02</v>
      </c>
      <c r="E16" s="20">
        <v>0</v>
      </c>
      <c r="F16" s="20">
        <v>4118206.9384000003</v>
      </c>
      <c r="G16" s="9" t="s">
        <v>28</v>
      </c>
      <c r="H16" s="19">
        <v>0</v>
      </c>
      <c r="I16" s="19">
        <v>-1.8144576747082183E-2</v>
      </c>
      <c r="J16" s="13">
        <v>1</v>
      </c>
    </row>
    <row r="17" spans="2:10" x14ac:dyDescent="0.25">
      <c r="B17" s="7" t="s">
        <v>24</v>
      </c>
      <c r="C17" s="15">
        <v>0</v>
      </c>
      <c r="D17" s="14">
        <v>70031.78</v>
      </c>
      <c r="E17" s="20">
        <v>0</v>
      </c>
      <c r="F17" s="20">
        <v>3566018.2376000001</v>
      </c>
      <c r="G17" s="9" t="s">
        <v>28</v>
      </c>
      <c r="H17" s="19">
        <v>0</v>
      </c>
      <c r="I17" s="19">
        <v>-1.5711665917100954E-2</v>
      </c>
      <c r="J17" s="13">
        <v>1</v>
      </c>
    </row>
    <row r="18" spans="2:10" x14ac:dyDescent="0.25">
      <c r="B18" s="7" t="s">
        <v>25</v>
      </c>
      <c r="C18" s="15">
        <v>0</v>
      </c>
      <c r="D18" s="14">
        <v>40719.5</v>
      </c>
      <c r="E18" s="20">
        <v>0</v>
      </c>
      <c r="F18" s="20">
        <v>2073436.9400000002</v>
      </c>
      <c r="G18" s="9" t="s">
        <v>28</v>
      </c>
      <c r="H18" s="19">
        <v>0</v>
      </c>
      <c r="I18" s="19">
        <v>-9.1354408000395293E-3</v>
      </c>
      <c r="J18" s="13">
        <v>1</v>
      </c>
    </row>
    <row r="19" spans="2:10" x14ac:dyDescent="0.25">
      <c r="B19" s="7" t="s">
        <v>27</v>
      </c>
      <c r="C19" s="15">
        <v>0</v>
      </c>
      <c r="D19" s="14">
        <v>288196.39999999997</v>
      </c>
      <c r="E19" s="20">
        <v>0</v>
      </c>
      <c r="F19" s="20">
        <v>14674960.687999999</v>
      </c>
      <c r="G19" s="9" t="s">
        <v>28</v>
      </c>
      <c r="H19" s="19">
        <v>0</v>
      </c>
      <c r="I19" s="19">
        <v>-6.4657010792974173E-2</v>
      </c>
      <c r="J19" s="13">
        <v>1</v>
      </c>
    </row>
    <row r="20" spans="2:10" x14ac:dyDescent="0.25">
      <c r="B20" s="7" t="s">
        <v>32</v>
      </c>
      <c r="C20" s="15">
        <v>0</v>
      </c>
      <c r="D20" s="14">
        <v>186343.58</v>
      </c>
      <c r="E20" s="20">
        <v>0</v>
      </c>
      <c r="F20" s="20">
        <v>9488615.0935999993</v>
      </c>
      <c r="G20" s="9" t="s">
        <v>28</v>
      </c>
      <c r="H20" s="19">
        <v>0</v>
      </c>
      <c r="I20" s="19">
        <v>-4.1806278160523326E-2</v>
      </c>
      <c r="J20" s="13">
        <v>1</v>
      </c>
    </row>
    <row r="21" spans="2:10" x14ac:dyDescent="0.25">
      <c r="B21" s="7" t="s">
        <v>30</v>
      </c>
      <c r="C21" s="16">
        <v>54.33</v>
      </c>
      <c r="D21" s="16">
        <v>66559024</v>
      </c>
      <c r="E21" s="20">
        <v>3616151773.9200001</v>
      </c>
      <c r="F21" s="20">
        <v>3389185502.0799999</v>
      </c>
      <c r="G21" s="9" t="s">
        <v>35</v>
      </c>
      <c r="H21" s="19">
        <v>3616151773.9200001</v>
      </c>
      <c r="I21" s="19"/>
      <c r="J21" s="13"/>
    </row>
    <row r="22" spans="2:10" x14ac:dyDescent="0.25">
      <c r="B22" s="9" t="s">
        <v>9</v>
      </c>
      <c r="C22" s="9"/>
      <c r="D22" s="23">
        <f>SUM(D9:D21)</f>
        <v>79770243.030000001</v>
      </c>
      <c r="E22" s="19"/>
      <c r="F22" s="19">
        <f>SUM(F9:F21)</f>
        <v>4061900775.0876002</v>
      </c>
      <c r="G22" s="9"/>
      <c r="H22" s="19">
        <f>SUM(H9:H21)</f>
        <v>3816162077.1643825</v>
      </c>
      <c r="I22" s="19"/>
      <c r="J22" s="18"/>
    </row>
    <row r="23" spans="2:10" x14ac:dyDescent="0.25">
      <c r="B23" s="2"/>
      <c r="C23" s="3"/>
      <c r="D23" s="4"/>
      <c r="E23" s="5"/>
      <c r="F23" s="5"/>
      <c r="G23" s="5"/>
      <c r="H23" s="5"/>
      <c r="I23" s="5"/>
      <c r="J23" s="5"/>
    </row>
    <row r="24" spans="2:10" x14ac:dyDescent="0.25">
      <c r="B24" s="6"/>
      <c r="C24" s="3"/>
      <c r="D24"/>
    </row>
    <row r="25" spans="2:10" x14ac:dyDescent="0.25">
      <c r="D25"/>
    </row>
    <row r="26" spans="2:10" x14ac:dyDescent="0.25">
      <c r="D26"/>
    </row>
    <row r="27" spans="2:10" x14ac:dyDescent="0.25">
      <c r="D27"/>
    </row>
    <row r="28" spans="2:10" x14ac:dyDescent="0.25">
      <c r="D28"/>
    </row>
    <row r="29" spans="2:10" x14ac:dyDescent="0.25">
      <c r="D29"/>
    </row>
    <row r="30" spans="2:10" x14ac:dyDescent="0.25">
      <c r="D30"/>
    </row>
    <row r="31" spans="2:10" x14ac:dyDescent="0.25">
      <c r="D31"/>
    </row>
    <row r="32" spans="2:10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30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45413</v>
      </c>
    </row>
    <row r="4" spans="2:4" ht="45" customHeight="1" x14ac:dyDescent="0.25">
      <c r="B4" s="37" t="s">
        <v>14</v>
      </c>
      <c r="C4" s="43"/>
    </row>
    <row r="5" spans="2:4" x14ac:dyDescent="0.25">
      <c r="B5" s="38" t="s">
        <v>11</v>
      </c>
      <c r="C5" s="9" t="s">
        <v>12</v>
      </c>
    </row>
    <row r="6" spans="2:4" x14ac:dyDescent="0.25">
      <c r="B6" s="39"/>
      <c r="C6" s="12" t="s">
        <v>30</v>
      </c>
    </row>
    <row r="7" spans="2:4" x14ac:dyDescent="0.25">
      <c r="B7" s="7" t="s">
        <v>17</v>
      </c>
      <c r="C7" s="20">
        <v>86149236.741200015</v>
      </c>
    </row>
    <row r="8" spans="2:4" x14ac:dyDescent="0.25">
      <c r="B8" s="7" t="s">
        <v>36</v>
      </c>
      <c r="C8" s="20">
        <v>30223866.428000003</v>
      </c>
    </row>
    <row r="9" spans="2:4" x14ac:dyDescent="0.25">
      <c r="B9" s="7" t="s">
        <v>37</v>
      </c>
      <c r="C9" s="20">
        <v>3918117.3075999999</v>
      </c>
    </row>
    <row r="10" spans="2:4" x14ac:dyDescent="0.25">
      <c r="B10" s="7" t="s">
        <v>38</v>
      </c>
      <c r="C10" s="20">
        <v>11322714.2852</v>
      </c>
    </row>
    <row r="11" spans="2:4" x14ac:dyDescent="0.25">
      <c r="B11" s="7" t="s">
        <v>20</v>
      </c>
      <c r="C11" s="20">
        <v>26113221.618800003</v>
      </c>
      <c r="D11" s="21"/>
    </row>
    <row r="12" spans="2:4" x14ac:dyDescent="0.25">
      <c r="B12" s="7" t="s">
        <v>21</v>
      </c>
      <c r="C12" s="20">
        <v>62551027.756400011</v>
      </c>
    </row>
    <row r="13" spans="2:4" x14ac:dyDescent="0.25">
      <c r="B13" s="7" t="s">
        <v>22</v>
      </c>
      <c r="C13" s="20">
        <v>218505547.72841763</v>
      </c>
    </row>
    <row r="14" spans="2:4" x14ac:dyDescent="0.25">
      <c r="B14" s="7" t="s">
        <v>23</v>
      </c>
      <c r="C14" s="20">
        <v>4118206.9384000003</v>
      </c>
    </row>
    <row r="15" spans="2:4" x14ac:dyDescent="0.25">
      <c r="B15" s="7" t="s">
        <v>24</v>
      </c>
      <c r="C15" s="20">
        <v>3566018.2376000001</v>
      </c>
    </row>
    <row r="16" spans="2:4" x14ac:dyDescent="0.25">
      <c r="B16" s="7" t="s">
        <v>25</v>
      </c>
      <c r="C16" s="20">
        <v>2073436.9400000002</v>
      </c>
    </row>
    <row r="17" spans="2:3" x14ac:dyDescent="0.25">
      <c r="B17" s="7" t="s">
        <v>27</v>
      </c>
      <c r="C17" s="20">
        <v>14674960.687999999</v>
      </c>
    </row>
    <row r="18" spans="2:3" x14ac:dyDescent="0.25">
      <c r="B18" s="7" t="s">
        <v>32</v>
      </c>
      <c r="C18" s="20">
        <v>9488615.0935999993</v>
      </c>
    </row>
    <row r="19" spans="2:3" x14ac:dyDescent="0.25">
      <c r="B19" s="9" t="s">
        <v>9</v>
      </c>
      <c r="C19" s="19">
        <f>SUM(C7:C18)</f>
        <v>472704969.76321769</v>
      </c>
    </row>
    <row r="20" spans="2:3" x14ac:dyDescent="0.25">
      <c r="B20" s="2"/>
      <c r="C20" s="3"/>
    </row>
    <row r="21" spans="2:3" x14ac:dyDescent="0.25">
      <c r="B21" s="6"/>
      <c r="C21" s="3"/>
    </row>
    <row r="23" spans="2:3" x14ac:dyDescent="0.25">
      <c r="C2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topLeftCell="B1" zoomScaleNormal="100" workbookViewId="0">
      <selection activeCell="C11" sqref="C11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3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45413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27.78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18</v>
      </c>
      <c r="C9" s="14">
        <v>0</v>
      </c>
      <c r="D9" s="14">
        <v>2495.4</v>
      </c>
      <c r="E9" s="20">
        <v>0</v>
      </c>
      <c r="F9" s="20">
        <v>69322.212</v>
      </c>
      <c r="G9" s="9" t="s">
        <v>28</v>
      </c>
      <c r="H9" s="19">
        <v>0</v>
      </c>
      <c r="I9" s="19">
        <v>-5.3336094575585722E-3</v>
      </c>
      <c r="J9" s="13">
        <v>1</v>
      </c>
    </row>
    <row r="10" spans="2:10" x14ac:dyDescent="0.25">
      <c r="B10" s="7" t="s">
        <v>22</v>
      </c>
      <c r="C10" s="14">
        <v>0</v>
      </c>
      <c r="D10" s="14">
        <v>327995.76</v>
      </c>
      <c r="E10" s="20">
        <v>0</v>
      </c>
      <c r="F10" s="20">
        <v>9111722.2127999999</v>
      </c>
      <c r="G10" s="9" t="s">
        <v>28</v>
      </c>
      <c r="H10" s="19">
        <v>0</v>
      </c>
      <c r="I10" s="19">
        <v>-0.7010504478540962</v>
      </c>
      <c r="J10" s="13">
        <v>1</v>
      </c>
    </row>
    <row r="11" spans="2:10" x14ac:dyDescent="0.25">
      <c r="B11" s="7" t="s">
        <v>30</v>
      </c>
      <c r="C11" s="16">
        <v>29.87</v>
      </c>
      <c r="D11" s="16">
        <v>6218776</v>
      </c>
      <c r="E11" s="20">
        <v>185754839.12</v>
      </c>
      <c r="F11" s="20">
        <v>172757597.28</v>
      </c>
      <c r="G11" s="9" t="s">
        <v>35</v>
      </c>
      <c r="H11" s="19">
        <v>185754839.12</v>
      </c>
      <c r="I11" s="19"/>
      <c r="J11" s="13"/>
    </row>
    <row r="12" spans="2:10" x14ac:dyDescent="0.25">
      <c r="B12" s="9" t="s">
        <v>9</v>
      </c>
      <c r="C12" s="9"/>
      <c r="D12" s="23">
        <f>SUM(D9:D11)</f>
        <v>6549267.1600000001</v>
      </c>
      <c r="E12" s="19"/>
      <c r="F12" s="19">
        <f>SUM(F9:F11)</f>
        <v>181938641.70480001</v>
      </c>
      <c r="G12" s="9"/>
      <c r="H12" s="19">
        <f>SUM(H9:H11)</f>
        <v>185754839.12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C7" sqref="C7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45413</v>
      </c>
    </row>
    <row r="4" spans="2:3" ht="45" customHeight="1" x14ac:dyDescent="0.25">
      <c r="B4" s="37" t="s">
        <v>14</v>
      </c>
      <c r="C4" s="43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30</v>
      </c>
    </row>
    <row r="7" spans="2:3" x14ac:dyDescent="0.25">
      <c r="B7" s="7" t="s">
        <v>18</v>
      </c>
      <c r="C7" s="20">
        <v>69322.212</v>
      </c>
    </row>
    <row r="8" spans="2:3" x14ac:dyDescent="0.25">
      <c r="B8" s="7" t="s">
        <v>22</v>
      </c>
      <c r="C8" s="20">
        <v>9111722.2127999999</v>
      </c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9181044.4247999992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F14" sqref="F14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40" t="s">
        <v>30</v>
      </c>
      <c r="D4" s="41"/>
      <c r="E4" s="41"/>
      <c r="F4" s="41"/>
      <c r="G4" s="41"/>
      <c r="H4" s="41"/>
      <c r="I4" s="41"/>
      <c r="J4" s="42"/>
    </row>
    <row r="5" spans="2:11" ht="15" customHeight="1" x14ac:dyDescent="0.25">
      <c r="B5" s="7" t="s">
        <v>3</v>
      </c>
      <c r="C5" s="31">
        <v>4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45413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36.119999999999997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30</v>
      </c>
      <c r="C9" s="14">
        <v>36.119999999999997</v>
      </c>
      <c r="D9" s="14">
        <v>2400000</v>
      </c>
      <c r="E9" s="20">
        <v>86688000</v>
      </c>
      <c r="F9" s="20">
        <v>86688000</v>
      </c>
      <c r="G9" s="9" t="s">
        <v>28</v>
      </c>
      <c r="H9" s="19">
        <v>86688000</v>
      </c>
      <c r="I9" s="19">
        <v>0</v>
      </c>
      <c r="J9" s="13" t="s">
        <v>31</v>
      </c>
      <c r="K9" s="28" t="s">
        <v>34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9"/>
    </row>
    <row r="11" spans="2:11" x14ac:dyDescent="0.25">
      <c r="B11" s="9" t="s">
        <v>9</v>
      </c>
      <c r="C11" s="9"/>
      <c r="D11" s="23">
        <f>SUM(D9:D10)</f>
        <v>2400000</v>
      </c>
      <c r="E11" s="19"/>
      <c r="F11" s="19">
        <f>SUM(F9:F10)</f>
        <v>86688000</v>
      </c>
      <c r="G11" s="9"/>
      <c r="H11" s="19">
        <f>SUM(H9:H10)</f>
        <v>86688000</v>
      </c>
      <c r="I11" s="19"/>
      <c r="J11" s="18"/>
      <c r="K11" s="30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45413</v>
      </c>
    </row>
    <row r="4" spans="2:3" ht="45" customHeight="1" x14ac:dyDescent="0.25">
      <c r="B4" s="37" t="s">
        <v>14</v>
      </c>
      <c r="C4" s="43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30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2024-08-20T23:43:26Z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