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84" documentId="13_ncr:1_{3AC070BD-3991-4CED-9013-E70B60AE058D}" xr6:coauthVersionLast="47" xr6:coauthVersionMax="47" xr10:uidLastSave="{C129AE64-F5A8-47B3-9375-EDB941812D5E}"/>
  <bookViews>
    <workbookView xWindow="-120" yWindow="-120" windowWidth="24240" windowHeight="13020" tabRatio="943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C21" i="6"/>
  <c r="F25" i="7" l="1"/>
  <c r="D25" i="7"/>
  <c r="H25" i="7"/>
  <c r="D25" i="4" l="1"/>
  <c r="F25" i="4"/>
  <c r="C9" i="13" l="1"/>
  <c r="H11" i="12"/>
  <c r="F11" i="12"/>
  <c r="D11" i="12"/>
  <c r="C12" i="11"/>
  <c r="H14" i="9"/>
  <c r="D14" i="9"/>
  <c r="H25" i="4"/>
  <c r="C22" i="10" l="1"/>
</calcChain>
</file>

<file path=xl/sharedStrings.xml><?xml version="1.0" encoding="utf-8"?>
<sst xmlns="http://schemas.openxmlformats.org/spreadsheetml/2006/main" count="227" uniqueCount="42">
  <si>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</si>
  <si>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</si>
  <si>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</si>
  <si>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</si>
  <si>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</si>
  <si>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</si>
  <si>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</si>
  <si>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</si>
  <si>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</si>
  <si>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</si>
  <si>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</si>
  <si>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</si>
  <si>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</si>
  <si>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</si>
  <si>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</si>
  <si>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</si>
  <si>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</si>
  <si>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</si>
  <si>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</si>
  <si>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</si>
  <si>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</si>
  <si>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</si>
  <si>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</si>
  <si>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</si>
  <si>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</si>
  <si>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</si>
  <si>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</si>
  <si>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</si>
  <si>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</si>
  <si>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</si>
  <si>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</si>
  <si>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</si>
  <si>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</si>
  <si>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</si>
  <si>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</si>
  <si>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</si>
  <si>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AES COLOMBIA &amp; CIA S C A E.S.P</t>
  </si>
  <si>
    <t>EMPRESAS PUBLICAS DE MEDELLIN E.S.P.</t>
  </si>
  <si>
    <t>CELSIA COLOMBIA S.A. E.S.P.</t>
  </si>
  <si>
    <t>RUITOQUE S.A. E.S.P.</t>
  </si>
  <si>
    <t>EMPRESA DE ENERGIA DE PEREIRA S.A. E.S.P.</t>
  </si>
  <si>
    <t>CARIBEMAR DE LA COSTA S.A.S.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</si>
</sst>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7"/>
  <sheetViews>
    <sheetView tabSelected="1" zoomScaleNormal="100" workbookViewId="0">
      <selection activeCell="F23" sqref="F23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7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1" ht="15" customHeight="1" x14ac:dyDescent="0.25">
      <c r="B5" s="7" t="s">
        <v>3</v>
      </c>
      <c r="C5" s="31">
        <v>1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45536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32.880000000000003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17</v>
      </c>
      <c r="C9" s="14">
        <v>0</v>
      </c>
      <c r="D9" s="14">
        <v>1422149.1900000004</v>
      </c>
      <c r="E9" s="20">
        <v>0</v>
      </c>
      <c r="F9" s="20">
        <v>46760265.367200017</v>
      </c>
      <c r="G9" s="9" t="s">
        <v>28</v>
      </c>
      <c r="H9" s="19">
        <v>0</v>
      </c>
      <c r="I9" s="19">
        <v>0</v>
      </c>
      <c r="J9" s="13" t="s">
        <v>31</v>
      </c>
      <c r="K9" s="28" t="s">
        <v>34</v>
      </c>
    </row>
    <row r="10" spans="2:11" ht="15" customHeight="1" x14ac:dyDescent="0.25">
      <c r="B10" s="7" t="s">
        <v>41</v>
      </c>
      <c r="C10" s="14">
        <v>0</v>
      </c>
      <c r="D10" s="14">
        <v>39405.589999999997</v>
      </c>
      <c r="E10" s="20">
        <v>0</v>
      </c>
      <c r="F10" s="20">
        <v>1295655.7992</v>
      </c>
      <c r="G10" s="9" t="s">
        <v>28</v>
      </c>
      <c r="H10" s="19">
        <v>0</v>
      </c>
      <c r="I10" s="19">
        <v>0</v>
      </c>
      <c r="J10" s="13" t="s">
        <v>31</v>
      </c>
      <c r="K10" s="29"/>
    </row>
    <row r="11" spans="2:11" x14ac:dyDescent="0.25">
      <c r="B11" s="7" t="s">
        <v>18</v>
      </c>
      <c r="C11" s="14">
        <v>0</v>
      </c>
      <c r="D11" s="14">
        <v>89.289999999999992</v>
      </c>
      <c r="E11" s="20">
        <v>0</v>
      </c>
      <c r="F11" s="20">
        <v>2935.8552</v>
      </c>
      <c r="G11" s="9" t="s">
        <v>28</v>
      </c>
      <c r="H11" s="19">
        <v>0</v>
      </c>
      <c r="I11" s="19">
        <v>0</v>
      </c>
      <c r="J11" s="13" t="s">
        <v>31</v>
      </c>
      <c r="K11" s="29"/>
    </row>
    <row r="12" spans="2:11" x14ac:dyDescent="0.25">
      <c r="B12" s="7" t="s">
        <v>19</v>
      </c>
      <c r="C12" s="14">
        <v>0</v>
      </c>
      <c r="D12" s="14">
        <v>226437.17000000007</v>
      </c>
      <c r="E12" s="20">
        <v>0</v>
      </c>
      <c r="F12" s="20">
        <v>7445254.1496000029</v>
      </c>
      <c r="G12" s="9" t="s">
        <v>28</v>
      </c>
      <c r="H12" s="19">
        <v>0</v>
      </c>
      <c r="I12" s="19">
        <v>0</v>
      </c>
      <c r="J12" s="13" t="s">
        <v>31</v>
      </c>
      <c r="K12" s="29"/>
    </row>
    <row r="13" spans="2:11" x14ac:dyDescent="0.25">
      <c r="B13" s="7" t="s">
        <v>38</v>
      </c>
      <c r="C13" s="14">
        <v>0</v>
      </c>
      <c r="D13" s="14">
        <v>46742.16</v>
      </c>
      <c r="E13" s="20">
        <v>0</v>
      </c>
      <c r="F13" s="20">
        <v>1536882.2208000002</v>
      </c>
      <c r="G13" s="9" t="s">
        <v>28</v>
      </c>
      <c r="H13" s="19">
        <v>0</v>
      </c>
      <c r="I13" s="19">
        <v>0</v>
      </c>
      <c r="J13" s="13" t="s">
        <v>31</v>
      </c>
      <c r="K13" s="29"/>
    </row>
    <row r="14" spans="2:11" x14ac:dyDescent="0.25">
      <c r="B14" s="7" t="s">
        <v>20</v>
      </c>
      <c r="C14" s="14">
        <v>0</v>
      </c>
      <c r="D14" s="14">
        <v>488644.65000000008</v>
      </c>
      <c r="E14" s="20">
        <v>0</v>
      </c>
      <c r="F14" s="20">
        <v>16066636.092000004</v>
      </c>
      <c r="G14" s="9" t="s">
        <v>28</v>
      </c>
      <c r="H14" s="19">
        <v>0</v>
      </c>
      <c r="I14" s="19">
        <v>0</v>
      </c>
      <c r="J14" s="13" t="s">
        <v>31</v>
      </c>
      <c r="K14" s="29"/>
    </row>
    <row r="15" spans="2:11" x14ac:dyDescent="0.25">
      <c r="B15" s="7" t="s">
        <v>21</v>
      </c>
      <c r="C15" s="15">
        <v>0</v>
      </c>
      <c r="D15" s="14">
        <v>777316.22000000009</v>
      </c>
      <c r="E15" s="20">
        <v>0</v>
      </c>
      <c r="F15" s="20">
        <v>25558157.313600004</v>
      </c>
      <c r="G15" s="9" t="s">
        <v>28</v>
      </c>
      <c r="H15" s="19">
        <v>0</v>
      </c>
      <c r="I15" s="19">
        <v>0</v>
      </c>
      <c r="J15" s="13" t="s">
        <v>31</v>
      </c>
      <c r="K15" s="29"/>
    </row>
    <row r="16" spans="2:11" x14ac:dyDescent="0.25">
      <c r="B16" s="7" t="s">
        <v>22</v>
      </c>
      <c r="C16" s="16">
        <v>0</v>
      </c>
      <c r="D16" s="14">
        <v>349469.41999999993</v>
      </c>
      <c r="E16" s="20">
        <v>0</v>
      </c>
      <c r="F16" s="20">
        <v>11490554.529599998</v>
      </c>
      <c r="G16" s="9" t="s">
        <v>28</v>
      </c>
      <c r="H16" s="19">
        <v>0</v>
      </c>
      <c r="I16" s="19">
        <v>0</v>
      </c>
      <c r="J16" s="13" t="s">
        <v>31</v>
      </c>
      <c r="K16" s="29"/>
    </row>
    <row r="17" spans="2:11" x14ac:dyDescent="0.25">
      <c r="B17" s="7" t="s">
        <v>23</v>
      </c>
      <c r="C17" s="17">
        <v>0</v>
      </c>
      <c r="D17" s="14">
        <v>45116.5</v>
      </c>
      <c r="E17" s="20">
        <v>0</v>
      </c>
      <c r="F17" s="20">
        <v>1483430.52</v>
      </c>
      <c r="G17" s="9" t="s">
        <v>28</v>
      </c>
      <c r="H17" s="19">
        <v>0</v>
      </c>
      <c r="I17" s="19">
        <v>0</v>
      </c>
      <c r="J17" s="13" t="s">
        <v>31</v>
      </c>
      <c r="K17" s="29"/>
    </row>
    <row r="18" spans="2:11" x14ac:dyDescent="0.25">
      <c r="B18" s="7" t="s">
        <v>24</v>
      </c>
      <c r="C18" s="17">
        <v>0</v>
      </c>
      <c r="D18" s="14">
        <v>487338.3499999998</v>
      </c>
      <c r="E18" s="20">
        <v>0</v>
      </c>
      <c r="F18" s="20">
        <v>16023684.947999995</v>
      </c>
      <c r="G18" s="9" t="s">
        <v>28</v>
      </c>
      <c r="H18" s="19">
        <v>0</v>
      </c>
      <c r="I18" s="19">
        <v>0</v>
      </c>
      <c r="J18" s="13" t="s">
        <v>31</v>
      </c>
      <c r="K18" s="29"/>
    </row>
    <row r="19" spans="2:11" x14ac:dyDescent="0.25">
      <c r="B19" s="7" t="s">
        <v>25</v>
      </c>
      <c r="C19" s="15">
        <v>0</v>
      </c>
      <c r="D19" s="14">
        <v>32121.96</v>
      </c>
      <c r="E19" s="20">
        <v>0</v>
      </c>
      <c r="F19" s="20">
        <v>1056170.0448</v>
      </c>
      <c r="G19" s="9" t="s">
        <v>28</v>
      </c>
      <c r="H19" s="19">
        <v>0</v>
      </c>
      <c r="I19" s="19">
        <v>0</v>
      </c>
      <c r="J19" s="13" t="s">
        <v>31</v>
      </c>
      <c r="K19" s="29"/>
    </row>
    <row r="20" spans="2:11" x14ac:dyDescent="0.25">
      <c r="B20" s="7" t="s">
        <v>26</v>
      </c>
      <c r="C20" s="15">
        <v>0</v>
      </c>
      <c r="D20" s="14">
        <v>216428.41999999995</v>
      </c>
      <c r="E20" s="20">
        <v>0</v>
      </c>
      <c r="F20" s="20">
        <v>7116166.449599999</v>
      </c>
      <c r="G20" s="9" t="s">
        <v>28</v>
      </c>
      <c r="H20" s="19">
        <v>0</v>
      </c>
      <c r="I20" s="19">
        <v>0</v>
      </c>
      <c r="J20" s="13" t="s">
        <v>31</v>
      </c>
      <c r="K20" s="29"/>
    </row>
    <row r="21" spans="2:11" x14ac:dyDescent="0.25">
      <c r="B21" s="7" t="s">
        <v>39</v>
      </c>
      <c r="C21" s="15">
        <v>0</v>
      </c>
      <c r="D21" s="14">
        <v>9411.01</v>
      </c>
      <c r="E21" s="20">
        <v>0</v>
      </c>
      <c r="F21" s="20">
        <v>309434.00880000001</v>
      </c>
      <c r="G21" s="9" t="s">
        <v>28</v>
      </c>
      <c r="H21" s="19">
        <v>0</v>
      </c>
      <c r="I21" s="19">
        <v>0</v>
      </c>
      <c r="J21" s="13" t="s">
        <v>31</v>
      </c>
      <c r="K21" s="29"/>
    </row>
    <row r="22" spans="2:11" x14ac:dyDescent="0.25">
      <c r="B22" s="7" t="s">
        <v>27</v>
      </c>
      <c r="C22" s="15">
        <v>0</v>
      </c>
      <c r="D22" s="14">
        <v>1274565.5000000002</v>
      </c>
      <c r="E22" s="20">
        <v>0</v>
      </c>
      <c r="F22" s="20">
        <v>41907713.640000008</v>
      </c>
      <c r="G22" s="9" t="s">
        <v>28</v>
      </c>
      <c r="H22" s="19">
        <v>0</v>
      </c>
      <c r="I22" s="19">
        <v>0</v>
      </c>
      <c r="J22" s="13" t="s">
        <v>31</v>
      </c>
      <c r="K22" s="29"/>
    </row>
    <row r="23" spans="2:11" x14ac:dyDescent="0.25">
      <c r="B23" s="10" t="s">
        <v>30</v>
      </c>
      <c r="C23" s="14">
        <v>32.880000000000003</v>
      </c>
      <c r="D23" s="14">
        <v>651371535</v>
      </c>
      <c r="E23" s="20">
        <v>21417096070.800003</v>
      </c>
      <c r="F23" s="20">
        <v>21417096070.800003</v>
      </c>
      <c r="G23" s="9" t="s">
        <v>28</v>
      </c>
      <c r="H23" s="19">
        <v>21417096070.800003</v>
      </c>
      <c r="I23" s="19">
        <v>0</v>
      </c>
      <c r="J23" s="13" t="s">
        <v>31</v>
      </c>
      <c r="K23" s="29"/>
    </row>
    <row r="24" spans="2:11" x14ac:dyDescent="0.25">
      <c r="B24" s="7"/>
      <c r="C24" s="16"/>
      <c r="D24" s="16"/>
      <c r="E24" s="20"/>
      <c r="F24" s="20"/>
      <c r="G24" s="9"/>
      <c r="H24" s="19"/>
      <c r="I24" s="19"/>
      <c r="J24" s="13"/>
      <c r="K24" s="30"/>
    </row>
    <row r="25" spans="2:11" x14ac:dyDescent="0.25">
      <c r="B25" s="9" t="s">
        <v>9</v>
      </c>
      <c r="C25" s="9"/>
      <c r="D25" s="23">
        <f>SUM(D9:D24)</f>
        <v>656786770.42999995</v>
      </c>
      <c r="E25" s="19"/>
      <c r="F25" s="19">
        <f>SUM(F9:F24)</f>
        <v>21595149011.738403</v>
      </c>
      <c r="G25" s="9"/>
      <c r="H25" s="19">
        <f>SUM(H9:H24)</f>
        <v>21417096070.800003</v>
      </c>
      <c r="I25" s="19"/>
      <c r="J25" s="18"/>
    </row>
    <row r="26" spans="2:11" x14ac:dyDescent="0.25">
      <c r="B26" s="2"/>
      <c r="C26" s="3"/>
      <c r="D26" s="4"/>
      <c r="E26" s="5"/>
      <c r="F26" s="5"/>
      <c r="G26" s="5"/>
      <c r="H26" s="5"/>
      <c r="I26" s="5"/>
      <c r="J26" s="5"/>
    </row>
    <row r="27" spans="2:11" x14ac:dyDescent="0.25">
      <c r="B27" s="6"/>
      <c r="C27" s="3"/>
      <c r="D27" s="4"/>
    </row>
  </sheetData>
  <mergeCells count="11">
    <mergeCell ref="K5:K8"/>
    <mergeCell ref="K9:K24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5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45536</v>
      </c>
    </row>
    <row r="4" spans="2:3" ht="45" customHeight="1" x14ac:dyDescent="0.25">
      <c r="B4" s="37" t="s">
        <v>14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 t="s">
        <v>17</v>
      </c>
      <c r="C7" s="20">
        <v>46760265.367200017</v>
      </c>
    </row>
    <row r="8" spans="2:3" x14ac:dyDescent="0.25">
      <c r="B8" s="7" t="s">
        <v>41</v>
      </c>
      <c r="C8" s="20">
        <v>1295655.7992</v>
      </c>
    </row>
    <row r="9" spans="2:3" x14ac:dyDescent="0.25">
      <c r="B9" s="7" t="s">
        <v>18</v>
      </c>
      <c r="C9" s="20">
        <v>2935.8552</v>
      </c>
    </row>
    <row r="10" spans="2:3" x14ac:dyDescent="0.25">
      <c r="B10" s="7" t="s">
        <v>19</v>
      </c>
      <c r="C10" s="20">
        <v>7445254.1496000029</v>
      </c>
    </row>
    <row r="11" spans="2:3" x14ac:dyDescent="0.25">
      <c r="B11" s="7" t="s">
        <v>38</v>
      </c>
      <c r="C11" s="20">
        <v>1536882.2208000002</v>
      </c>
    </row>
    <row r="12" spans="2:3" x14ac:dyDescent="0.25">
      <c r="B12" s="7" t="s">
        <v>20</v>
      </c>
      <c r="C12" s="20">
        <v>16066636.092000004</v>
      </c>
    </row>
    <row r="13" spans="2:3" x14ac:dyDescent="0.25">
      <c r="B13" s="7" t="s">
        <v>21</v>
      </c>
      <c r="C13" s="20">
        <v>25558157.313600004</v>
      </c>
    </row>
    <row r="14" spans="2:3" x14ac:dyDescent="0.25">
      <c r="B14" s="7" t="s">
        <v>22</v>
      </c>
      <c r="C14" s="20">
        <v>11490554.529599998</v>
      </c>
    </row>
    <row r="15" spans="2:3" x14ac:dyDescent="0.25">
      <c r="B15" s="7" t="s">
        <v>23</v>
      </c>
      <c r="C15" s="20">
        <v>1483430.52</v>
      </c>
    </row>
    <row r="16" spans="2:3" x14ac:dyDescent="0.25">
      <c r="B16" s="7" t="s">
        <v>24</v>
      </c>
      <c r="C16" s="20">
        <v>16023684.947999995</v>
      </c>
    </row>
    <row r="17" spans="2:3" x14ac:dyDescent="0.25">
      <c r="B17" s="7" t="s">
        <v>25</v>
      </c>
      <c r="C17" s="20">
        <v>1056170.0448</v>
      </c>
    </row>
    <row r="18" spans="2:3" x14ac:dyDescent="0.25">
      <c r="B18" s="7" t="s">
        <v>26</v>
      </c>
      <c r="C18" s="20">
        <v>7116166.449599999</v>
      </c>
    </row>
    <row r="19" spans="2:3" x14ac:dyDescent="0.25">
      <c r="B19" s="7" t="s">
        <v>39</v>
      </c>
      <c r="C19" s="20">
        <v>309434.00880000001</v>
      </c>
    </row>
    <row r="20" spans="2:3" x14ac:dyDescent="0.25">
      <c r="B20" s="7" t="s">
        <v>27</v>
      </c>
      <c r="C20" s="20">
        <v>41907713.640000008</v>
      </c>
    </row>
    <row r="21" spans="2:3" x14ac:dyDescent="0.25">
      <c r="B21" s="9" t="s">
        <v>9</v>
      </c>
      <c r="C21" s="19">
        <f>SUM(C7:C20)</f>
        <v>178052940.93840003</v>
      </c>
    </row>
    <row r="22" spans="2:3" x14ac:dyDescent="0.25">
      <c r="B22" s="2"/>
      <c r="C22" s="3"/>
    </row>
    <row r="23" spans="2:3" x14ac:dyDescent="0.25">
      <c r="B23" s="6"/>
      <c r="C23" s="3"/>
    </row>
    <row r="25" spans="2:3" x14ac:dyDescent="0.25">
      <c r="C25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7"/>
  <sheetViews>
    <sheetView zoomScaleNormal="100" workbookViewId="0">
      <selection activeCell="H24" sqref="H24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2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45536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48.11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17</v>
      </c>
      <c r="C9" s="14">
        <v>0</v>
      </c>
      <c r="D9" s="14">
        <v>2807415.3499999996</v>
      </c>
      <c r="E9" s="20">
        <v>0</v>
      </c>
      <c r="F9" s="20">
        <v>135064752.48849997</v>
      </c>
      <c r="G9" s="9" t="s">
        <v>28</v>
      </c>
      <c r="H9" s="19">
        <v>0</v>
      </c>
      <c r="I9" s="19">
        <v>-0.68197612339619762</v>
      </c>
      <c r="J9" s="13">
        <v>1</v>
      </c>
    </row>
    <row r="10" spans="2:10" x14ac:dyDescent="0.25">
      <c r="B10" s="7" t="s">
        <v>36</v>
      </c>
      <c r="C10" s="14">
        <v>0</v>
      </c>
      <c r="D10" s="14">
        <v>482904.47</v>
      </c>
      <c r="E10" s="20">
        <v>0</v>
      </c>
      <c r="F10" s="20">
        <v>23232534.0517</v>
      </c>
      <c r="G10" s="9" t="s">
        <v>28</v>
      </c>
      <c r="H10" s="19">
        <v>0</v>
      </c>
      <c r="I10" s="19">
        <v>-0.11730694513061471</v>
      </c>
      <c r="J10" s="13">
        <v>1</v>
      </c>
    </row>
    <row r="11" spans="2:10" x14ac:dyDescent="0.25">
      <c r="B11" s="7" t="s">
        <v>40</v>
      </c>
      <c r="C11" s="14">
        <v>0</v>
      </c>
      <c r="D11" s="14">
        <v>93664.63</v>
      </c>
      <c r="E11" s="20">
        <v>0</v>
      </c>
      <c r="F11" s="20">
        <v>4506205.3492999999</v>
      </c>
      <c r="G11" s="9" t="s">
        <v>28</v>
      </c>
      <c r="H11" s="19">
        <v>0</v>
      </c>
      <c r="I11" s="19">
        <v>-2.2752971435715492E-2</v>
      </c>
      <c r="J11" s="13">
        <v>1</v>
      </c>
    </row>
    <row r="12" spans="2:10" x14ac:dyDescent="0.25">
      <c r="B12" s="7" t="s">
        <v>37</v>
      </c>
      <c r="C12" s="14">
        <v>0</v>
      </c>
      <c r="D12" s="14">
        <v>253685.8</v>
      </c>
      <c r="E12" s="20">
        <v>0</v>
      </c>
      <c r="F12" s="20">
        <v>12204823.838</v>
      </c>
      <c r="G12" s="9" t="s">
        <v>28</v>
      </c>
      <c r="H12" s="19">
        <v>0</v>
      </c>
      <c r="I12" s="19">
        <v>-6.1625244887495233E-2</v>
      </c>
      <c r="J12" s="13">
        <v>1</v>
      </c>
    </row>
    <row r="13" spans="2:10" x14ac:dyDescent="0.25">
      <c r="B13" s="7" t="s">
        <v>38</v>
      </c>
      <c r="C13" s="14">
        <v>0</v>
      </c>
      <c r="D13" s="14">
        <v>199455.25999999998</v>
      </c>
      <c r="E13" s="20">
        <v>0</v>
      </c>
      <c r="F13" s="20">
        <v>9595792.5585999992</v>
      </c>
      <c r="G13" s="9" t="s">
        <v>28</v>
      </c>
      <c r="H13" s="19">
        <v>0</v>
      </c>
      <c r="I13" s="19">
        <v>-4.8451585550310788E-2</v>
      </c>
      <c r="J13" s="13">
        <v>1</v>
      </c>
    </row>
    <row r="14" spans="2:10" x14ac:dyDescent="0.25">
      <c r="B14" s="7" t="s">
        <v>20</v>
      </c>
      <c r="C14" s="15">
        <v>0</v>
      </c>
      <c r="D14" s="14">
        <v>761768.05</v>
      </c>
      <c r="E14" s="20">
        <v>0</v>
      </c>
      <c r="F14" s="20">
        <v>36648660.885499999</v>
      </c>
      <c r="G14" s="9" t="s">
        <v>28</v>
      </c>
      <c r="H14" s="19">
        <v>0</v>
      </c>
      <c r="I14" s="19">
        <v>-0.18504836545332737</v>
      </c>
      <c r="J14" s="13">
        <v>1</v>
      </c>
    </row>
    <row r="15" spans="2:10" x14ac:dyDescent="0.25">
      <c r="B15" s="7" t="s">
        <v>21</v>
      </c>
      <c r="C15" s="16">
        <v>0</v>
      </c>
      <c r="D15" s="14">
        <v>1169687.06</v>
      </c>
      <c r="E15" s="20">
        <v>0</v>
      </c>
      <c r="F15" s="20">
        <v>56273644.456600003</v>
      </c>
      <c r="G15" s="9" t="s">
        <v>28</v>
      </c>
      <c r="H15" s="19">
        <v>0</v>
      </c>
      <c r="I15" s="19">
        <v>-0.28413987505108423</v>
      </c>
      <c r="J15" s="13">
        <v>1</v>
      </c>
    </row>
    <row r="16" spans="2:10" x14ac:dyDescent="0.25">
      <c r="B16" s="7" t="s">
        <v>22</v>
      </c>
      <c r="C16" s="24">
        <v>24.5929</v>
      </c>
      <c r="D16" s="14">
        <v>7698246.980000006</v>
      </c>
      <c r="E16" s="20">
        <v>189322218.15444216</v>
      </c>
      <c r="F16" s="20">
        <v>370362662.20780027</v>
      </c>
      <c r="G16" s="9" t="s">
        <v>28</v>
      </c>
      <c r="H16" s="20">
        <v>189322218.15444216</v>
      </c>
      <c r="I16" s="19">
        <v>-0.9141190276415585</v>
      </c>
      <c r="J16" s="13">
        <v>1</v>
      </c>
    </row>
    <row r="17" spans="2:10" x14ac:dyDescent="0.25">
      <c r="B17" s="7" t="s">
        <v>23</v>
      </c>
      <c r="C17" s="17">
        <v>0</v>
      </c>
      <c r="D17" s="14">
        <v>44637.09</v>
      </c>
      <c r="E17" s="20">
        <v>0</v>
      </c>
      <c r="F17" s="20">
        <v>2147490.3998999996</v>
      </c>
      <c r="G17" s="9" t="s">
        <v>28</v>
      </c>
      <c r="H17" s="19">
        <v>0</v>
      </c>
      <c r="I17" s="19">
        <v>-1.08432226096816E-2</v>
      </c>
      <c r="J17" s="13">
        <v>1</v>
      </c>
    </row>
    <row r="18" spans="2:10" x14ac:dyDescent="0.25">
      <c r="B18" s="7" t="s">
        <v>24</v>
      </c>
      <c r="C18" s="15">
        <v>0</v>
      </c>
      <c r="D18" s="14">
        <v>269577.35000000003</v>
      </c>
      <c r="E18" s="20">
        <v>0</v>
      </c>
      <c r="F18" s="20">
        <v>12969366.308500001</v>
      </c>
      <c r="G18" s="9" t="s">
        <v>28</v>
      </c>
      <c r="H18" s="19">
        <v>0</v>
      </c>
      <c r="I18" s="19">
        <v>-6.5485613344822668E-2</v>
      </c>
      <c r="J18" s="13">
        <v>1</v>
      </c>
    </row>
    <row r="19" spans="2:10" x14ac:dyDescent="0.25">
      <c r="B19" s="7" t="s">
        <v>25</v>
      </c>
      <c r="C19" s="15">
        <v>0</v>
      </c>
      <c r="D19" s="14">
        <v>42387.369999999995</v>
      </c>
      <c r="E19" s="20">
        <v>0</v>
      </c>
      <c r="F19" s="20">
        <v>2039256.3706999999</v>
      </c>
      <c r="G19" s="9" t="s">
        <v>28</v>
      </c>
      <c r="H19" s="19">
        <v>0</v>
      </c>
      <c r="I19" s="19">
        <v>-1.0296721599659378E-2</v>
      </c>
      <c r="J19" s="13">
        <v>1</v>
      </c>
    </row>
    <row r="20" spans="2:10" x14ac:dyDescent="0.25">
      <c r="B20" s="7" t="s">
        <v>26</v>
      </c>
      <c r="C20" s="15">
        <v>0</v>
      </c>
      <c r="D20" s="14">
        <v>76636.83</v>
      </c>
      <c r="E20" s="20">
        <v>0</v>
      </c>
      <c r="F20" s="20">
        <v>3686997.8913000003</v>
      </c>
      <c r="G20" s="9" t="s">
        <v>28</v>
      </c>
      <c r="H20" s="19">
        <v>0</v>
      </c>
      <c r="I20" s="19">
        <v>-1.8616585619499956E-2</v>
      </c>
      <c r="J20" s="13">
        <v>1</v>
      </c>
    </row>
    <row r="21" spans="2:10" x14ac:dyDescent="0.25">
      <c r="B21" s="7" t="s">
        <v>39</v>
      </c>
      <c r="C21" s="15">
        <v>0</v>
      </c>
      <c r="D21" s="14">
        <v>684997.66999999993</v>
      </c>
      <c r="E21" s="20">
        <v>0</v>
      </c>
      <c r="F21" s="20">
        <v>32955237.903699998</v>
      </c>
      <c r="G21" s="9" t="s">
        <v>28</v>
      </c>
      <c r="H21" s="19">
        <v>0</v>
      </c>
      <c r="I21" s="19">
        <v>-0.16639933792555062</v>
      </c>
      <c r="J21" s="13">
        <v>1</v>
      </c>
    </row>
    <row r="22" spans="2:10" x14ac:dyDescent="0.25">
      <c r="B22" s="7" t="s">
        <v>27</v>
      </c>
      <c r="C22" s="15">
        <v>0</v>
      </c>
      <c r="D22" s="14">
        <v>276734.13</v>
      </c>
      <c r="E22" s="20">
        <v>0</v>
      </c>
      <c r="F22" s="20">
        <v>13313678.9943</v>
      </c>
      <c r="G22" s="9" t="s">
        <v>28</v>
      </c>
      <c r="H22" s="19">
        <v>0</v>
      </c>
      <c r="I22" s="19">
        <v>-6.7224135249107128E-2</v>
      </c>
      <c r="J22" s="13">
        <v>1</v>
      </c>
    </row>
    <row r="23" spans="2:10" x14ac:dyDescent="0.25">
      <c r="B23" s="7" t="s">
        <v>32</v>
      </c>
      <c r="C23" s="15">
        <v>0</v>
      </c>
      <c r="D23" s="14">
        <v>178600.52</v>
      </c>
      <c r="E23" s="20">
        <v>0</v>
      </c>
      <c r="F23" s="20">
        <v>8592471.0171999987</v>
      </c>
      <c r="G23" s="9" t="s">
        <v>28</v>
      </c>
      <c r="H23" s="19">
        <v>0</v>
      </c>
      <c r="I23" s="19">
        <v>-4.3385561123381718E-2</v>
      </c>
      <c r="J23" s="13">
        <v>1</v>
      </c>
    </row>
    <row r="24" spans="2:10" x14ac:dyDescent="0.25">
      <c r="B24" s="7" t="s">
        <v>30</v>
      </c>
      <c r="C24" s="16">
        <v>51.04</v>
      </c>
      <c r="D24" s="14">
        <v>67593547</v>
      </c>
      <c r="E24" s="20">
        <v>3449974638.8800001</v>
      </c>
      <c r="F24" s="20">
        <v>3251925546.1700001</v>
      </c>
      <c r="G24" s="9" t="s">
        <v>35</v>
      </c>
      <c r="H24" s="19">
        <v>3449974638.8800001</v>
      </c>
      <c r="I24" s="19"/>
      <c r="J24" s="13"/>
    </row>
    <row r="25" spans="2:10" x14ac:dyDescent="0.25">
      <c r="B25" s="9" t="s">
        <v>9</v>
      </c>
      <c r="C25" s="9"/>
      <c r="D25" s="23">
        <f>SUM(D9:D24)</f>
        <v>82633945.560000002</v>
      </c>
      <c r="E25" s="19"/>
      <c r="F25" s="19">
        <f>SUM(F9:F24)</f>
        <v>3975519120.8916001</v>
      </c>
      <c r="G25" s="9"/>
      <c r="H25" s="19">
        <f>SUM(H9:H24)</f>
        <v>3639296857.0344424</v>
      </c>
      <c r="I25" s="19"/>
      <c r="J25" s="18"/>
    </row>
    <row r="26" spans="2:10" x14ac:dyDescent="0.25">
      <c r="B26" s="2"/>
      <c r="C26" s="3"/>
      <c r="D26" s="4"/>
      <c r="E26" s="5"/>
      <c r="F26" s="5"/>
      <c r="G26" s="5"/>
      <c r="H26" s="5"/>
      <c r="I26" s="5"/>
      <c r="J26" s="5"/>
    </row>
    <row r="27" spans="2:10" x14ac:dyDescent="0.25">
      <c r="B27" s="6"/>
      <c r="C27" s="3"/>
      <c r="D27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6"/>
  <sheetViews>
    <sheetView zoomScale="120" zoomScaleNormal="120" workbookViewId="0">
      <selection activeCell="C7" sqref="C7:C2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30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45536</v>
      </c>
    </row>
    <row r="4" spans="2:4" ht="45" customHeight="1" x14ac:dyDescent="0.25">
      <c r="B4" s="37" t="s">
        <v>14</v>
      </c>
      <c r="C4" s="40"/>
    </row>
    <row r="5" spans="2:4" x14ac:dyDescent="0.25">
      <c r="B5" s="38" t="s">
        <v>11</v>
      </c>
      <c r="C5" s="9" t="s">
        <v>12</v>
      </c>
    </row>
    <row r="6" spans="2:4" x14ac:dyDescent="0.25">
      <c r="B6" s="39"/>
      <c r="C6" s="12" t="s">
        <v>30</v>
      </c>
    </row>
    <row r="7" spans="2:4" x14ac:dyDescent="0.25">
      <c r="B7" s="7" t="s">
        <v>17</v>
      </c>
      <c r="C7" s="20">
        <v>134678953.82903996</v>
      </c>
    </row>
    <row r="8" spans="2:4" x14ac:dyDescent="0.25">
      <c r="B8" s="7" t="s">
        <v>36</v>
      </c>
      <c r="C8" s="20">
        <v>23232534.0517</v>
      </c>
    </row>
    <row r="9" spans="2:4" x14ac:dyDescent="0.25">
      <c r="B9" s="7" t="s">
        <v>40</v>
      </c>
      <c r="C9" s="20">
        <v>4506205.3492999999</v>
      </c>
    </row>
    <row r="10" spans="2:4" x14ac:dyDescent="0.25">
      <c r="B10" s="7" t="s">
        <v>37</v>
      </c>
      <c r="C10" s="20">
        <v>12204823.838</v>
      </c>
    </row>
    <row r="11" spans="2:4" x14ac:dyDescent="0.25">
      <c r="B11" s="7" t="s">
        <v>38</v>
      </c>
      <c r="C11" s="20">
        <v>9595792.5585999992</v>
      </c>
      <c r="D11" s="21"/>
    </row>
    <row r="12" spans="2:4" x14ac:dyDescent="0.25">
      <c r="B12" s="7" t="s">
        <v>20</v>
      </c>
      <c r="C12" s="20">
        <v>36648660.885499999</v>
      </c>
    </row>
    <row r="13" spans="2:4" x14ac:dyDescent="0.25">
      <c r="B13" s="7" t="s">
        <v>21</v>
      </c>
      <c r="C13" s="20">
        <v>56273644.456600003</v>
      </c>
    </row>
    <row r="14" spans="2:4" x14ac:dyDescent="0.25">
      <c r="B14" s="7" t="s">
        <v>22</v>
      </c>
      <c r="C14" s="20">
        <v>181040444.05335811</v>
      </c>
    </row>
    <row r="15" spans="2:4" x14ac:dyDescent="0.25">
      <c r="B15" s="7" t="s">
        <v>23</v>
      </c>
      <c r="C15" s="20">
        <v>2147490.3998999996</v>
      </c>
    </row>
    <row r="16" spans="2:4" x14ac:dyDescent="0.25">
      <c r="B16" s="7" t="s">
        <v>24</v>
      </c>
      <c r="C16" s="20">
        <v>12969366.308500001</v>
      </c>
    </row>
    <row r="17" spans="2:3" x14ac:dyDescent="0.25">
      <c r="B17" s="7" t="s">
        <v>25</v>
      </c>
      <c r="C17" s="20">
        <v>2039256.3706999999</v>
      </c>
    </row>
    <row r="18" spans="2:3" x14ac:dyDescent="0.25">
      <c r="B18" s="7" t="s">
        <v>26</v>
      </c>
      <c r="C18" s="20">
        <v>4327184.6817506123</v>
      </c>
    </row>
    <row r="19" spans="2:3" x14ac:dyDescent="0.25">
      <c r="B19" s="7" t="s">
        <v>39</v>
      </c>
      <c r="C19" s="20">
        <v>32955237.903699998</v>
      </c>
    </row>
    <row r="20" spans="2:3" x14ac:dyDescent="0.25">
      <c r="B20" s="7" t="s">
        <v>27</v>
      </c>
      <c r="C20" s="20">
        <v>13313678.9943</v>
      </c>
    </row>
    <row r="21" spans="2:3" x14ac:dyDescent="0.25">
      <c r="B21" s="7" t="s">
        <v>32</v>
      </c>
      <c r="C21" s="20">
        <v>8592471.0171999987</v>
      </c>
    </row>
    <row r="22" spans="2:3" x14ac:dyDescent="0.25">
      <c r="B22" s="9" t="s">
        <v>9</v>
      </c>
      <c r="C22" s="19">
        <f>SUM(C7:C21)</f>
        <v>534525744.69814867</v>
      </c>
    </row>
    <row r="23" spans="2:3" x14ac:dyDescent="0.25">
      <c r="B23" s="2"/>
      <c r="C23" s="3"/>
    </row>
    <row r="24" spans="2:3" x14ac:dyDescent="0.25">
      <c r="B24" s="6"/>
      <c r="C24" s="3"/>
    </row>
    <row r="26" spans="2:3" x14ac:dyDescent="0.25">
      <c r="C26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6"/>
  <sheetViews>
    <sheetView zoomScaleNormal="100" workbookViewId="0">
      <selection activeCell="G21" sqref="G21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3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45536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32.15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18</v>
      </c>
      <c r="C9" s="14">
        <v>0</v>
      </c>
      <c r="D9" s="14">
        <v>2696.11</v>
      </c>
      <c r="E9" s="20">
        <v>0</v>
      </c>
      <c r="F9" s="20">
        <v>86679.936499999996</v>
      </c>
      <c r="G9" s="9" t="s">
        <v>28</v>
      </c>
      <c r="H9" s="19">
        <v>0</v>
      </c>
      <c r="I9" s="19">
        <v>-6.8914121624140106E-3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328714.82</v>
      </c>
      <c r="E10" s="20">
        <v>0</v>
      </c>
      <c r="F10" s="20">
        <v>10568181.463</v>
      </c>
      <c r="G10" s="9" t="s">
        <v>28</v>
      </c>
      <c r="H10" s="19">
        <v>0</v>
      </c>
      <c r="I10" s="19">
        <v>-0.84021397810687704</v>
      </c>
      <c r="J10" s="13">
        <v>1</v>
      </c>
    </row>
    <row r="11" spans="2:10" x14ac:dyDescent="0.25">
      <c r="B11" s="7" t="s">
        <v>23</v>
      </c>
      <c r="C11" s="14">
        <v>0</v>
      </c>
      <c r="D11" s="14">
        <v>47483.25</v>
      </c>
      <c r="E11" s="20">
        <v>0</v>
      </c>
      <c r="F11" s="20">
        <v>1526586.4875</v>
      </c>
      <c r="G11" s="9" t="s">
        <v>28</v>
      </c>
      <c r="H11" s="19">
        <v>0</v>
      </c>
      <c r="I11" s="19">
        <v>-0.12136991686576033</v>
      </c>
      <c r="J11" s="13">
        <v>1</v>
      </c>
    </row>
    <row r="12" spans="2:10" x14ac:dyDescent="0.25">
      <c r="B12" s="7" t="s">
        <v>24</v>
      </c>
      <c r="C12" s="14">
        <v>0</v>
      </c>
      <c r="D12" s="14">
        <v>4008.33</v>
      </c>
      <c r="E12" s="20">
        <v>0</v>
      </c>
      <c r="F12" s="20">
        <v>128867.80949999999</v>
      </c>
      <c r="G12" s="9" t="s">
        <v>28</v>
      </c>
      <c r="H12" s="19">
        <v>0</v>
      </c>
      <c r="I12" s="19">
        <v>-1.0245521923426325E-2</v>
      </c>
      <c r="J12" s="13">
        <v>1</v>
      </c>
    </row>
    <row r="13" spans="2:10" x14ac:dyDescent="0.25">
      <c r="B13" s="7" t="s">
        <v>30</v>
      </c>
      <c r="C13" s="16">
        <v>34.6</v>
      </c>
      <c r="D13" s="16">
        <v>5133863</v>
      </c>
      <c r="E13" s="20">
        <v>177631659.80000001</v>
      </c>
      <c r="F13" s="20">
        <v>165053695.44999999</v>
      </c>
      <c r="G13" s="9" t="s">
        <v>35</v>
      </c>
      <c r="H13" s="19">
        <v>177631659.80000001</v>
      </c>
      <c r="I13" s="19"/>
      <c r="J13" s="13"/>
    </row>
    <row r="14" spans="2:10" x14ac:dyDescent="0.25">
      <c r="B14" s="9" t="s">
        <v>9</v>
      </c>
      <c r="C14" s="9"/>
      <c r="D14" s="23">
        <f>SUM(D9:D13)</f>
        <v>5516765.5099999998</v>
      </c>
      <c r="E14" s="19"/>
      <c r="F14" s="19">
        <f>SUM(F9:F13)</f>
        <v>177364011.14649999</v>
      </c>
      <c r="G14" s="9"/>
      <c r="H14" s="19">
        <f>SUM(H9:H13)</f>
        <v>177631659.80000001</v>
      </c>
      <c r="I14" s="19"/>
      <c r="J14" s="18"/>
    </row>
    <row r="15" spans="2:10" x14ac:dyDescent="0.25">
      <c r="B15" s="2"/>
      <c r="C15" s="3"/>
      <c r="D15" s="4"/>
      <c r="E15" s="5"/>
      <c r="F15" s="5"/>
      <c r="G15" s="5"/>
      <c r="H15" s="5"/>
      <c r="I15" s="5"/>
      <c r="J15" s="5"/>
    </row>
    <row r="16" spans="2:10" x14ac:dyDescent="0.25">
      <c r="B16" s="6"/>
      <c r="C16" s="3"/>
      <c r="D16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6"/>
  <sheetViews>
    <sheetView zoomScale="120" zoomScaleNormal="120" workbookViewId="0">
      <selection activeCell="C9" sqref="C9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45536</v>
      </c>
    </row>
    <row r="4" spans="2:3" ht="45" customHeight="1" x14ac:dyDescent="0.25">
      <c r="B4" s="37" t="s">
        <v>14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 t="s">
        <v>18</v>
      </c>
      <c r="C7" s="20">
        <v>86679.936499999996</v>
      </c>
    </row>
    <row r="8" spans="2:3" x14ac:dyDescent="0.25">
      <c r="B8" s="7" t="s">
        <v>22</v>
      </c>
      <c r="C8" s="20">
        <v>10568181.463</v>
      </c>
    </row>
    <row r="9" spans="2:3" x14ac:dyDescent="0.25">
      <c r="B9" s="7" t="s">
        <v>23</v>
      </c>
      <c r="C9" s="20">
        <v>1526586.4875</v>
      </c>
    </row>
    <row r="10" spans="2:3" x14ac:dyDescent="0.25">
      <c r="B10" s="7" t="s">
        <v>24</v>
      </c>
      <c r="C10" s="20">
        <v>128867.80949999999</v>
      </c>
    </row>
    <row r="11" spans="2:3" x14ac:dyDescent="0.25">
      <c r="B11" s="7"/>
      <c r="C11" s="8"/>
    </row>
    <row r="12" spans="2:3" x14ac:dyDescent="0.25">
      <c r="B12" s="9" t="s">
        <v>9</v>
      </c>
      <c r="C12" s="19">
        <f>SUM(C7:C11)</f>
        <v>12310315.6965</v>
      </c>
    </row>
    <row r="13" spans="2:3" x14ac:dyDescent="0.25">
      <c r="B13" s="2"/>
      <c r="C13" s="3"/>
    </row>
    <row r="14" spans="2:3" x14ac:dyDescent="0.25">
      <c r="B14" s="6"/>
      <c r="C14" s="3"/>
    </row>
    <row r="16" spans="2:3" x14ac:dyDescent="0.25">
      <c r="C16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H9" sqref="H9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41" t="s">
        <v>30</v>
      </c>
      <c r="D4" s="42"/>
      <c r="E4" s="42"/>
      <c r="F4" s="42"/>
      <c r="G4" s="42"/>
      <c r="H4" s="42"/>
      <c r="I4" s="42"/>
      <c r="J4" s="43"/>
    </row>
    <row r="5" spans="2:11" ht="15" customHeight="1" x14ac:dyDescent="0.25">
      <c r="B5" s="7" t="s">
        <v>3</v>
      </c>
      <c r="C5" s="31">
        <v>4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45536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61.65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30</v>
      </c>
      <c r="C9" s="14">
        <v>61.65</v>
      </c>
      <c r="D9" s="14">
        <v>1400000</v>
      </c>
      <c r="E9" s="20">
        <v>86310000</v>
      </c>
      <c r="F9" s="20">
        <v>86310000</v>
      </c>
      <c r="G9" s="9" t="s">
        <v>28</v>
      </c>
      <c r="H9" s="19">
        <v>86310000</v>
      </c>
      <c r="I9" s="19">
        <v>0</v>
      </c>
      <c r="J9" s="13" t="s">
        <v>31</v>
      </c>
      <c r="K9" s="28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9"/>
    </row>
    <row r="11" spans="2:11" x14ac:dyDescent="0.25">
      <c r="B11" s="9" t="s">
        <v>9</v>
      </c>
      <c r="C11" s="9"/>
      <c r="D11" s="23">
        <f>SUM(D9:D10)</f>
        <v>1400000</v>
      </c>
      <c r="E11" s="19"/>
      <c r="F11" s="19">
        <f>SUM(F9:F10)</f>
        <v>86310000</v>
      </c>
      <c r="G11" s="9"/>
      <c r="H11" s="19">
        <f>SUM(H9:H10)</f>
        <v>86310000</v>
      </c>
      <c r="I11" s="19"/>
      <c r="J11" s="18"/>
      <c r="K11" s="30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45536</v>
      </c>
    </row>
    <row r="4" spans="2:3" ht="45" customHeight="1" x14ac:dyDescent="0.25">
      <c r="B4" s="37" t="s">
        <v>14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2024-12-19T21:43:54Z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