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lcom.sharepoint.com/sites/PEAJES/Shared Documents/General/EXONERADOS CREG 101 028 2023/LIQUIDACIÓN DISTRIBUCIÓN DE INGRESOS/PUBLICACIONES/"/>
    </mc:Choice>
  </mc:AlternateContent>
  <xr:revisionPtr revIDLastSave="74" documentId="13_ncr:1_{3AC070BD-3991-4CED-9013-E70B60AE058D}" xr6:coauthVersionLast="47" xr6:coauthVersionMax="47" xr10:uidLastSave="{226EC785-1524-490A-9AD8-8E944C2AA109}"/>
  <bookViews>
    <workbookView xWindow="-120" yWindow="-120" windowWidth="24240" windowHeight="13020" tabRatio="943" xr2:uid="{00000000-000D-0000-FFFF-FFFF00000000}"/>
  </bookViews>
  <sheets>
    <sheet name="Liq_Distr de ingresos NT1" sheetId="4" r:id="rId1"/>
    <sheet name="Ingreso a facturar NT1 " sheetId="6" r:id="rId2"/>
    <sheet name="Liq_Distr de ingresos NT2" sheetId="7" r:id="rId3"/>
    <sheet name="Ingreso a facturar NT2" sheetId="10" r:id="rId4"/>
    <sheet name="Liq_Distr de ingresos NT3" sheetId="9" r:id="rId5"/>
    <sheet name="Ingreso a facturar NT3" sheetId="11" r:id="rId6"/>
    <sheet name="Liq_Distr de ingresos NT4" sheetId="12" r:id="rId7"/>
    <sheet name="Ingreso a facturar NT4" sheetId="1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F25" i="7" l="1"/>
  <c r="D25" i="7"/>
  <c r="H25" i="7"/>
  <c r="D24" i="4" l="1"/>
  <c r="F24" i="4"/>
  <c r="C9" i="13" l="1"/>
  <c r="H11" i="12"/>
  <c r="F11" i="12"/>
  <c r="D11" i="12"/>
  <c r="C12" i="11"/>
  <c r="H14" i="9"/>
  <c r="F14" i="9"/>
  <c r="D14" i="9"/>
  <c r="H24" i="4"/>
  <c r="C22" i="10" l="1"/>
</calcChain>
</file>

<file path=xl/sharedStrings.xml><?xml version="1.0" encoding="utf-8"?>
<sst xmlns="http://schemas.openxmlformats.org/spreadsheetml/2006/main" count="223" uniqueCount="42">
  <si>
    <t xml:space="preserve">Comercializador </t>
  </si>
  <si>
    <t>COTn,i,j,m
 ($/kWh)</t>
  </si>
  <si>
    <t xml:space="preserve">MERCADO DE COMERCIALIZACIÓN: </t>
  </si>
  <si>
    <t>NIVEL DE TENSION:</t>
  </si>
  <si>
    <t>MES y AÑO:</t>
  </si>
  <si>
    <t>VRn,i,j,m 
(kWh)</t>
  </si>
  <si>
    <t>IngRCOTn,i,j,m
($)</t>
  </si>
  <si>
    <t>Ing0COTn,i,j,m
($)</t>
  </si>
  <si>
    <t>EXCEDENTARIO/DEFICITARIO</t>
  </si>
  <si>
    <t>TOTALES</t>
  </si>
  <si>
    <t>Factor de distribución de ingresos 
FCOTn,i,j,m</t>
  </si>
  <si>
    <t>COMERCIALIZADOR EXCEDENTARIO</t>
  </si>
  <si>
    <t>COMERCIALIZADOR DEFICITARIO</t>
  </si>
  <si>
    <t>INGRESO A RECONOCER AL COMERCIALIZADOR i
($)</t>
  </si>
  <si>
    <t>INGRESO A FACTURAR POR EL COMERCIALIZADOR DEFICITARIO ($)
(IngFCOTn,i,j,m)</t>
  </si>
  <si>
    <t>COTn,j,m ($/kWh):</t>
  </si>
  <si>
    <t>SECOTn,i,j,m  /  SDCOTn,i,j,m
($)</t>
  </si>
  <si>
    <t>BIA ENERGY SAS E.S.P.</t>
  </si>
  <si>
    <t>DICELER S.A. E.S.P.</t>
  </si>
  <si>
    <t>ENERBIT S.A.S. E.S.P.</t>
  </si>
  <si>
    <t>ENERTOTAL S.A. E.S.P.</t>
  </si>
  <si>
    <t>ENEL X COLOMBIA S.A.S. E.S.P.</t>
  </si>
  <si>
    <t>VATIA S.A. E.S.P.</t>
  </si>
  <si>
    <t>ITALCOL ENERGIA S.A. E.S.P.</t>
  </si>
  <si>
    <t>NEU ENERGY S.A.S. E.S.P.</t>
  </si>
  <si>
    <t>QI ENERGY S.A.S. E.S.P.</t>
  </si>
  <si>
    <t>TRANSACCIONES ENERGÉTICAS S.A.S. E.S.P</t>
  </si>
  <si>
    <t>EXCEDENTARIO</t>
  </si>
  <si>
    <t>FORMATO DE LIQUIDACION Y DISTRIBUCIÓN DE INGRESOS - RESOLUCIÓN CREG 101_028 DE 2023</t>
  </si>
  <si>
    <t>ENEL COLOMBIA S.A. .E.S.P.</t>
  </si>
  <si>
    <t>N/A</t>
  </si>
  <si>
    <t>TERPEL ENERGÍA S.A.S. E.S.P.</t>
  </si>
  <si>
    <t>NOTAS</t>
  </si>
  <si>
    <t>En los mercados de comercialización j en los que el valor de COTn,j,m-2 es igual al valor de COTn,i,j,m-2. El único comercializador con saldos acumulados  facturará a los comercializadores excedentarios los valores correspondientes a la liquidación del Ing0COTn,i,j,m</t>
  </si>
  <si>
    <t>DEFICITARIO</t>
  </si>
  <si>
    <t>AES COLOMBIA &amp; CIA S C A E.S.P</t>
  </si>
  <si>
    <t>EMPRESAS PUBLICAS DE MEDELLIN E.S.P.</t>
  </si>
  <si>
    <t>CELSIA COLOMBIA S.A. E.S.P.</t>
  </si>
  <si>
    <t>RUITOQUE S.A. E.S.P.</t>
  </si>
  <si>
    <t>EMPRESA DE ENERGIA DE PEREIRA S.A. E.S.P.</t>
  </si>
  <si>
    <t>CARIBEMAR DE LA COSTA S.A.S. E.S.P.</t>
  </si>
  <si>
    <t>FUENTES DE ENERGIAS RENOVABLES S.A.S E.S.P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</si>
</sst>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-&quot;$&quot;* #,##0_-;\-&quot;$&quot;* #,##0_-;_-&quot;$&quot;* &quot;-&quot;_-;_-@_-"/>
    <numFmt numFmtId="165" formatCode="_-* #,##0.00_-;\-* #,##0.00_-;_-* &quot;-&quot;_-;_-@_-"/>
    <numFmt numFmtId="166" formatCode="_-&quot;$&quot;* #,##0.00_-;\-&quot;$&quot;* #,##0.00_-;_-&quot;$&quot;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justify" vertical="justify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9" fontId="1" fillId="2" borderId="1" xfId="3" applyFont="1" applyFill="1" applyBorder="1" applyAlignment="1">
      <alignment horizontal="center"/>
    </xf>
    <xf numFmtId="165" fontId="0" fillId="2" borderId="1" xfId="1" applyNumberFormat="1" applyFont="1" applyFill="1" applyBorder="1" applyAlignment="1"/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horizontal="center"/>
    </xf>
    <xf numFmtId="165" fontId="1" fillId="2" borderId="1" xfId="1" applyNumberFormat="1" applyFont="1" applyFill="1" applyBorder="1" applyAlignment="1">
      <alignment horizontal="center"/>
    </xf>
    <xf numFmtId="9" fontId="1" fillId="2" borderId="1" xfId="0" applyNumberFormat="1" applyFont="1" applyFill="1" applyBorder="1" applyAlignment="1">
      <alignment horizontal="center"/>
    </xf>
    <xf numFmtId="166" fontId="1" fillId="2" borderId="1" xfId="2" applyNumberFormat="1" applyFont="1" applyFill="1" applyBorder="1" applyAlignment="1">
      <alignment horizontal="center"/>
    </xf>
    <xf numFmtId="166" fontId="0" fillId="2" borderId="1" xfId="2" applyNumberFormat="1" applyFont="1" applyFill="1" applyBorder="1" applyAlignment="1"/>
    <xf numFmtId="166" fontId="0" fillId="2" borderId="0" xfId="0" applyNumberFormat="1" applyFill="1"/>
    <xf numFmtId="17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7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4">
    <cellStyle name="Millares [0]" xfId="1" builtinId="6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05DDA-02DB-8948-B770-48E10EEFE7A7}">
  <dimension ref="B2:K26"/>
  <sheetViews>
    <sheetView tabSelected="1" zoomScaleNormal="100" workbookViewId="0">
      <selection activeCell="B10" sqref="B10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1" width="27" style="1" customWidth="1"/>
    <col min="12" max="16384" width="10.85546875" style="1"/>
  </cols>
  <sheetData>
    <row r="2" spans="2:11" x14ac:dyDescent="0.25">
      <c r="B2" s="31" t="s">
        <v>28</v>
      </c>
      <c r="C2" s="31"/>
      <c r="D2" s="31"/>
      <c r="E2" s="31"/>
      <c r="F2" s="31"/>
      <c r="G2" s="31"/>
      <c r="H2" s="31"/>
      <c r="I2" s="31"/>
      <c r="J2" s="31"/>
    </row>
    <row r="4" spans="2:11" x14ac:dyDescent="0.25">
      <c r="B4" s="7" t="s">
        <v>2</v>
      </c>
      <c r="C4" s="32" t="s">
        <v>29</v>
      </c>
      <c r="D4" s="33"/>
      <c r="E4" s="33"/>
      <c r="F4" s="33"/>
      <c r="G4" s="33"/>
      <c r="H4" s="33"/>
      <c r="I4" s="33"/>
      <c r="J4" s="34"/>
    </row>
    <row r="5" spans="2:11" ht="15" customHeight="1" x14ac:dyDescent="0.25">
      <c r="B5" s="7" t="s">
        <v>3</v>
      </c>
      <c r="C5" s="31">
        <v>1</v>
      </c>
      <c r="D5" s="31"/>
      <c r="E5" s="31"/>
      <c r="F5" s="31"/>
      <c r="G5" s="25" t="s">
        <v>8</v>
      </c>
      <c r="H5" s="25" t="s">
        <v>13</v>
      </c>
      <c r="I5" s="25" t="s">
        <v>16</v>
      </c>
      <c r="J5" s="25" t="s">
        <v>10</v>
      </c>
      <c r="K5" s="25" t="s">
        <v>32</v>
      </c>
    </row>
    <row r="6" spans="2:11" x14ac:dyDescent="0.25">
      <c r="B6" s="7" t="s">
        <v>4</v>
      </c>
      <c r="C6" s="35">
        <v>45566</v>
      </c>
      <c r="D6" s="31"/>
      <c r="E6" s="31"/>
      <c r="F6" s="31"/>
      <c r="G6" s="26"/>
      <c r="H6" s="26"/>
      <c r="I6" s="26"/>
      <c r="J6" s="26"/>
      <c r="K6" s="26"/>
    </row>
    <row r="7" spans="2:11" x14ac:dyDescent="0.25">
      <c r="B7" s="7" t="s">
        <v>15</v>
      </c>
      <c r="C7" s="36">
        <v>31.4</v>
      </c>
      <c r="D7" s="36"/>
      <c r="E7" s="36"/>
      <c r="F7" s="36"/>
      <c r="G7" s="26"/>
      <c r="H7" s="26"/>
      <c r="I7" s="26"/>
      <c r="J7" s="26"/>
      <c r="K7" s="26"/>
    </row>
    <row r="8" spans="2:11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7"/>
      <c r="H8" s="27"/>
      <c r="I8" s="27"/>
      <c r="J8" s="27"/>
      <c r="K8" s="27"/>
    </row>
    <row r="9" spans="2:11" ht="15" customHeight="1" x14ac:dyDescent="0.25">
      <c r="B9" s="7" t="s">
        <v>17</v>
      </c>
      <c r="C9" s="14">
        <v>0</v>
      </c>
      <c r="D9" s="14">
        <v>1754094.382805544</v>
      </c>
      <c r="E9" s="20">
        <v>0</v>
      </c>
      <c r="F9" s="20">
        <v>55078563.620094076</v>
      </c>
      <c r="G9" s="9" t="s">
        <v>27</v>
      </c>
      <c r="H9" s="19">
        <v>0</v>
      </c>
      <c r="I9" s="19">
        <v>0</v>
      </c>
      <c r="J9" s="13" t="s">
        <v>30</v>
      </c>
      <c r="K9" s="28" t="s">
        <v>33</v>
      </c>
    </row>
    <row r="10" spans="2:11" x14ac:dyDescent="0.25">
      <c r="B10" s="7" t="s">
        <v>40</v>
      </c>
      <c r="C10" s="14">
        <v>0</v>
      </c>
      <c r="D10" s="14">
        <v>102302.18</v>
      </c>
      <c r="E10" s="20">
        <v>0</v>
      </c>
      <c r="F10" s="20">
        <v>3212288.4519999996</v>
      </c>
      <c r="G10" s="9" t="s">
        <v>27</v>
      </c>
      <c r="H10" s="19">
        <v>0</v>
      </c>
      <c r="I10" s="19">
        <v>0</v>
      </c>
      <c r="J10" s="13" t="s">
        <v>30</v>
      </c>
      <c r="K10" s="29"/>
    </row>
    <row r="11" spans="2:11" x14ac:dyDescent="0.25">
      <c r="B11" s="7" t="s">
        <v>18</v>
      </c>
      <c r="C11" s="14">
        <v>0</v>
      </c>
      <c r="D11" s="14">
        <v>100.01</v>
      </c>
      <c r="E11" s="20">
        <v>0</v>
      </c>
      <c r="F11" s="20">
        <v>3140.3139999999999</v>
      </c>
      <c r="G11" s="9" t="s">
        <v>27</v>
      </c>
      <c r="H11" s="19">
        <v>0</v>
      </c>
      <c r="I11" s="19">
        <v>0</v>
      </c>
      <c r="J11" s="13" t="s">
        <v>30</v>
      </c>
      <c r="K11" s="29"/>
    </row>
    <row r="12" spans="2:11" x14ac:dyDescent="0.25">
      <c r="B12" s="7" t="s">
        <v>19</v>
      </c>
      <c r="C12" s="14">
        <v>0</v>
      </c>
      <c r="D12" s="14">
        <v>274637.11584795028</v>
      </c>
      <c r="E12" s="20">
        <v>0</v>
      </c>
      <c r="F12" s="20">
        <v>8623605.4376256391</v>
      </c>
      <c r="G12" s="9" t="s">
        <v>27</v>
      </c>
      <c r="H12" s="19">
        <v>0</v>
      </c>
      <c r="I12" s="19">
        <v>0</v>
      </c>
      <c r="J12" s="13" t="s">
        <v>30</v>
      </c>
      <c r="K12" s="29"/>
    </row>
    <row r="13" spans="2:11" x14ac:dyDescent="0.25">
      <c r="B13" s="7" t="s">
        <v>37</v>
      </c>
      <c r="C13" s="14">
        <v>0</v>
      </c>
      <c r="D13" s="14">
        <v>43141.1</v>
      </c>
      <c r="E13" s="20">
        <v>0</v>
      </c>
      <c r="F13" s="20">
        <v>1354630.5399999998</v>
      </c>
      <c r="G13" s="9" t="s">
        <v>27</v>
      </c>
      <c r="H13" s="19">
        <v>0</v>
      </c>
      <c r="I13" s="19">
        <v>0</v>
      </c>
      <c r="J13" s="13" t="s">
        <v>30</v>
      </c>
      <c r="K13" s="29"/>
    </row>
    <row r="14" spans="2:11" x14ac:dyDescent="0.25">
      <c r="B14" s="7" t="s">
        <v>20</v>
      </c>
      <c r="C14" s="15">
        <v>0</v>
      </c>
      <c r="D14" s="14">
        <v>556951.80078710744</v>
      </c>
      <c r="E14" s="20">
        <v>0</v>
      </c>
      <c r="F14" s="20">
        <v>17488286.544715174</v>
      </c>
      <c r="G14" s="9" t="s">
        <v>27</v>
      </c>
      <c r="H14" s="19">
        <v>0</v>
      </c>
      <c r="I14" s="19">
        <v>0</v>
      </c>
      <c r="J14" s="13" t="s">
        <v>30</v>
      </c>
      <c r="K14" s="29"/>
    </row>
    <row r="15" spans="2:11" x14ac:dyDescent="0.25">
      <c r="B15" s="7" t="s">
        <v>21</v>
      </c>
      <c r="C15" s="16">
        <v>0</v>
      </c>
      <c r="D15" s="14">
        <v>859356.27576760645</v>
      </c>
      <c r="E15" s="20">
        <v>0</v>
      </c>
      <c r="F15" s="20">
        <v>26983787.059102841</v>
      </c>
      <c r="G15" s="9" t="s">
        <v>27</v>
      </c>
      <c r="H15" s="19">
        <v>0</v>
      </c>
      <c r="I15" s="19">
        <v>0</v>
      </c>
      <c r="J15" s="13" t="s">
        <v>30</v>
      </c>
      <c r="K15" s="29"/>
    </row>
    <row r="16" spans="2:11" x14ac:dyDescent="0.25">
      <c r="B16" s="7" t="s">
        <v>22</v>
      </c>
      <c r="C16" s="17">
        <v>0</v>
      </c>
      <c r="D16" s="14">
        <v>487099.19624296977</v>
      </c>
      <c r="E16" s="20">
        <v>0</v>
      </c>
      <c r="F16" s="20">
        <v>15294914.762029251</v>
      </c>
      <c r="G16" s="9" t="s">
        <v>27</v>
      </c>
      <c r="H16" s="19">
        <v>0</v>
      </c>
      <c r="I16" s="19">
        <v>0</v>
      </c>
      <c r="J16" s="13" t="s">
        <v>30</v>
      </c>
      <c r="K16" s="29"/>
    </row>
    <row r="17" spans="2:11" x14ac:dyDescent="0.25">
      <c r="B17" s="7" t="s">
        <v>23</v>
      </c>
      <c r="C17" s="17">
        <v>0</v>
      </c>
      <c r="D17" s="14">
        <v>48211.78</v>
      </c>
      <c r="E17" s="20">
        <v>0</v>
      </c>
      <c r="F17" s="20">
        <v>1513849.892</v>
      </c>
      <c r="G17" s="9" t="s">
        <v>27</v>
      </c>
      <c r="H17" s="19">
        <v>0</v>
      </c>
      <c r="I17" s="19">
        <v>0</v>
      </c>
      <c r="J17" s="13" t="s">
        <v>30</v>
      </c>
      <c r="K17" s="29"/>
    </row>
    <row r="18" spans="2:11" x14ac:dyDescent="0.25">
      <c r="B18" s="7" t="s">
        <v>24</v>
      </c>
      <c r="C18" s="15">
        <v>0</v>
      </c>
      <c r="D18" s="14">
        <v>539919.60267953575</v>
      </c>
      <c r="E18" s="20">
        <v>0</v>
      </c>
      <c r="F18" s="20">
        <v>16953475.524137422</v>
      </c>
      <c r="G18" s="9" t="s">
        <v>27</v>
      </c>
      <c r="H18" s="19">
        <v>0</v>
      </c>
      <c r="I18" s="19">
        <v>0</v>
      </c>
      <c r="J18" s="13" t="s">
        <v>30</v>
      </c>
      <c r="K18" s="29"/>
    </row>
    <row r="19" spans="2:11" x14ac:dyDescent="0.25">
      <c r="B19" s="7" t="s">
        <v>25</v>
      </c>
      <c r="C19" s="15">
        <v>0</v>
      </c>
      <c r="D19" s="14">
        <v>295037.81828001252</v>
      </c>
      <c r="E19" s="20">
        <v>0</v>
      </c>
      <c r="F19" s="20">
        <v>9264187.493992392</v>
      </c>
      <c r="G19" s="9" t="s">
        <v>27</v>
      </c>
      <c r="H19" s="19">
        <v>0</v>
      </c>
      <c r="I19" s="19">
        <v>0</v>
      </c>
      <c r="J19" s="13" t="s">
        <v>30</v>
      </c>
      <c r="K19" s="29"/>
    </row>
    <row r="20" spans="2:11" x14ac:dyDescent="0.25">
      <c r="B20" s="7" t="s">
        <v>38</v>
      </c>
      <c r="C20" s="15">
        <v>0</v>
      </c>
      <c r="D20" s="14">
        <v>10161.32</v>
      </c>
      <c r="E20" s="20">
        <v>0</v>
      </c>
      <c r="F20" s="20">
        <v>319065.44799999997</v>
      </c>
      <c r="G20" s="9" t="s">
        <v>27</v>
      </c>
      <c r="H20" s="19">
        <v>0</v>
      </c>
      <c r="I20" s="19">
        <v>0</v>
      </c>
      <c r="J20" s="13" t="s">
        <v>30</v>
      </c>
      <c r="K20" s="29"/>
    </row>
    <row r="21" spans="2:11" x14ac:dyDescent="0.25">
      <c r="B21" s="7" t="s">
        <v>26</v>
      </c>
      <c r="C21" s="15">
        <v>0</v>
      </c>
      <c r="D21" s="14">
        <v>1334215.8700000008</v>
      </c>
      <c r="E21" s="20">
        <v>0</v>
      </c>
      <c r="F21" s="20">
        <v>41894378.318000026</v>
      </c>
      <c r="G21" s="9" t="s">
        <v>27</v>
      </c>
      <c r="H21" s="19">
        <v>0</v>
      </c>
      <c r="I21" s="19">
        <v>0</v>
      </c>
      <c r="J21" s="13" t="s">
        <v>30</v>
      </c>
      <c r="K21" s="29"/>
    </row>
    <row r="22" spans="2:11" x14ac:dyDescent="0.25">
      <c r="B22" s="10" t="s">
        <v>29</v>
      </c>
      <c r="C22" s="14">
        <v>31.4</v>
      </c>
      <c r="D22" s="14">
        <v>674724281</v>
      </c>
      <c r="E22" s="20">
        <v>21186342423.399998</v>
      </c>
      <c r="F22" s="20">
        <v>21186342423.399998</v>
      </c>
      <c r="G22" s="9" t="s">
        <v>27</v>
      </c>
      <c r="H22" s="19">
        <v>21186342423.399998</v>
      </c>
      <c r="I22" s="19">
        <v>0</v>
      </c>
      <c r="J22" s="13" t="s">
        <v>30</v>
      </c>
      <c r="K22" s="29"/>
    </row>
    <row r="23" spans="2:11" x14ac:dyDescent="0.25">
      <c r="B23" s="7"/>
      <c r="C23" s="16"/>
      <c r="D23" s="16"/>
      <c r="E23" s="20"/>
      <c r="F23" s="20"/>
      <c r="G23" s="9"/>
      <c r="H23" s="19"/>
      <c r="I23" s="19"/>
      <c r="J23" s="13"/>
      <c r="K23" s="30"/>
    </row>
    <row r="24" spans="2:11" x14ac:dyDescent="0.25">
      <c r="B24" s="9" t="s">
        <v>9</v>
      </c>
      <c r="C24" s="9"/>
      <c r="D24" s="23">
        <f>SUM(D9:D23)</f>
        <v>681029509.4524107</v>
      </c>
      <c r="E24" s="19"/>
      <c r="F24" s="19">
        <f>SUM(F9:F23)</f>
        <v>21384326596.805695</v>
      </c>
      <c r="G24" s="9"/>
      <c r="H24" s="19">
        <f>SUM(H9:H23)</f>
        <v>21186342423.399998</v>
      </c>
      <c r="I24" s="19"/>
      <c r="J24" s="18"/>
    </row>
    <row r="25" spans="2:11" x14ac:dyDescent="0.25">
      <c r="B25" s="2"/>
      <c r="C25" s="3"/>
      <c r="D25" s="4"/>
      <c r="E25" s="5"/>
      <c r="F25" s="5"/>
      <c r="G25" s="5"/>
      <c r="H25" s="5"/>
      <c r="I25" s="5"/>
      <c r="J25" s="5"/>
    </row>
    <row r="26" spans="2:11" x14ac:dyDescent="0.25">
      <c r="B26" s="6"/>
      <c r="C26" s="3"/>
      <c r="D26" s="4"/>
    </row>
  </sheetData>
  <mergeCells count="11">
    <mergeCell ref="K5:K8"/>
    <mergeCell ref="K9:K23"/>
    <mergeCell ref="B2:J2"/>
    <mergeCell ref="C4:J4"/>
    <mergeCell ref="G5:G8"/>
    <mergeCell ref="H5:H8"/>
    <mergeCell ref="I5:I8"/>
    <mergeCell ref="J5:J8"/>
    <mergeCell ref="C5:F5"/>
    <mergeCell ref="C6:F6"/>
    <mergeCell ref="C7:F7"/>
  </mergeCells>
  <phoneticPr fontId="4" type="noConversion"/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B0C71-AB11-9A4D-964C-BADC9F412CF9}">
  <dimension ref="B1:C24"/>
  <sheetViews>
    <sheetView zoomScaleNormal="100" workbookViewId="0">
      <selection activeCell="C8" sqref="C8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16384" width="10.85546875" style="1"/>
  </cols>
  <sheetData>
    <row r="1" spans="2:3" ht="15" customHeight="1" x14ac:dyDescent="0.25">
      <c r="B1" s="7" t="s">
        <v>2</v>
      </c>
      <c r="C1" s="9" t="s">
        <v>29</v>
      </c>
    </row>
    <row r="2" spans="2:3" x14ac:dyDescent="0.25">
      <c r="B2" s="7" t="s">
        <v>3</v>
      </c>
      <c r="C2" s="9">
        <v>1</v>
      </c>
    </row>
    <row r="3" spans="2:3" x14ac:dyDescent="0.25">
      <c r="B3" s="7" t="s">
        <v>4</v>
      </c>
      <c r="C3" s="22">
        <v>45566</v>
      </c>
    </row>
    <row r="4" spans="2:3" ht="45" customHeight="1" x14ac:dyDescent="0.25">
      <c r="B4" s="37" t="s">
        <v>14</v>
      </c>
      <c r="C4" s="38"/>
    </row>
    <row r="5" spans="2:3" x14ac:dyDescent="0.25">
      <c r="B5" s="39" t="s">
        <v>11</v>
      </c>
      <c r="C5" s="9" t="s">
        <v>12</v>
      </c>
    </row>
    <row r="6" spans="2:3" x14ac:dyDescent="0.25">
      <c r="B6" s="40"/>
      <c r="C6" s="12" t="s">
        <v>29</v>
      </c>
    </row>
    <row r="7" spans="2:3" x14ac:dyDescent="0.25">
      <c r="B7" s="7" t="s">
        <v>17</v>
      </c>
      <c r="C7" s="20">
        <v>55078563.620094076</v>
      </c>
    </row>
    <row r="8" spans="2:3" x14ac:dyDescent="0.25">
      <c r="B8" s="7" t="s">
        <v>40</v>
      </c>
      <c r="C8" s="20">
        <v>3212288.4519999996</v>
      </c>
    </row>
    <row r="9" spans="2:3" x14ac:dyDescent="0.25">
      <c r="B9" s="7" t="s">
        <v>18</v>
      </c>
      <c r="C9" s="20">
        <v>3140.3139999999999</v>
      </c>
    </row>
    <row r="10" spans="2:3" x14ac:dyDescent="0.25">
      <c r="B10" s="7" t="s">
        <v>19</v>
      </c>
      <c r="C10" s="20">
        <v>8623605.4376256391</v>
      </c>
    </row>
    <row r="11" spans="2:3" x14ac:dyDescent="0.25">
      <c r="B11" s="7" t="s">
        <v>37</v>
      </c>
      <c r="C11" s="20">
        <v>1354630.5399999998</v>
      </c>
    </row>
    <row r="12" spans="2:3" x14ac:dyDescent="0.25">
      <c r="B12" s="7" t="s">
        <v>20</v>
      </c>
      <c r="C12" s="20">
        <v>17488286.544715174</v>
      </c>
    </row>
    <row r="13" spans="2:3" x14ac:dyDescent="0.25">
      <c r="B13" s="7" t="s">
        <v>21</v>
      </c>
      <c r="C13" s="20">
        <v>26983787.059102841</v>
      </c>
    </row>
    <row r="14" spans="2:3" x14ac:dyDescent="0.25">
      <c r="B14" s="7" t="s">
        <v>22</v>
      </c>
      <c r="C14" s="20">
        <v>15294914.762029251</v>
      </c>
    </row>
    <row r="15" spans="2:3" x14ac:dyDescent="0.25">
      <c r="B15" s="7" t="s">
        <v>23</v>
      </c>
      <c r="C15" s="20">
        <v>1513849.892</v>
      </c>
    </row>
    <row r="16" spans="2:3" x14ac:dyDescent="0.25">
      <c r="B16" s="7" t="s">
        <v>24</v>
      </c>
      <c r="C16" s="20">
        <v>16953475.524137422</v>
      </c>
    </row>
    <row r="17" spans="2:3" x14ac:dyDescent="0.25">
      <c r="B17" s="7" t="s">
        <v>38</v>
      </c>
      <c r="C17" s="20">
        <v>9264187.493992392</v>
      </c>
    </row>
    <row r="18" spans="2:3" x14ac:dyDescent="0.25">
      <c r="B18" s="7" t="s">
        <v>25</v>
      </c>
      <c r="C18" s="20">
        <v>319065.44799999997</v>
      </c>
    </row>
    <row r="19" spans="2:3" x14ac:dyDescent="0.25">
      <c r="B19" s="7" t="s">
        <v>26</v>
      </c>
      <c r="C19" s="20">
        <v>41894378.318000026</v>
      </c>
    </row>
    <row r="20" spans="2:3" x14ac:dyDescent="0.25">
      <c r="B20" s="9" t="s">
        <v>9</v>
      </c>
      <c r="C20" s="19">
        <f>SUM(C7:C19)</f>
        <v>197984173.40569681</v>
      </c>
    </row>
    <row r="21" spans="2:3" x14ac:dyDescent="0.25">
      <c r="B21" s="2"/>
      <c r="C21" s="3"/>
    </row>
    <row r="22" spans="2:3" x14ac:dyDescent="0.25">
      <c r="B22" s="6"/>
      <c r="C22" s="3"/>
    </row>
    <row r="24" spans="2:3" x14ac:dyDescent="0.25">
      <c r="C24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A6344-2825-495D-9C4D-BD0E9819EB45}">
  <dimension ref="B2:J27"/>
  <sheetViews>
    <sheetView zoomScaleNormal="100" workbookViewId="0">
      <selection activeCell="B10" sqref="B10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6384" width="10.85546875" style="1"/>
  </cols>
  <sheetData>
    <row r="2" spans="2:10" x14ac:dyDescent="0.25">
      <c r="B2" s="31" t="s">
        <v>28</v>
      </c>
      <c r="C2" s="31"/>
      <c r="D2" s="31"/>
      <c r="E2" s="31"/>
      <c r="F2" s="31"/>
      <c r="G2" s="31"/>
      <c r="H2" s="31"/>
      <c r="I2" s="31"/>
      <c r="J2" s="31"/>
    </row>
    <row r="4" spans="2:10" x14ac:dyDescent="0.25">
      <c r="B4" s="7" t="s">
        <v>2</v>
      </c>
      <c r="C4" s="32" t="s">
        <v>29</v>
      </c>
      <c r="D4" s="33"/>
      <c r="E4" s="33"/>
      <c r="F4" s="33"/>
      <c r="G4" s="33"/>
      <c r="H4" s="33"/>
      <c r="I4" s="33"/>
      <c r="J4" s="34"/>
    </row>
    <row r="5" spans="2:10" ht="15" customHeight="1" x14ac:dyDescent="0.25">
      <c r="B5" s="7" t="s">
        <v>3</v>
      </c>
      <c r="C5" s="31">
        <v>2</v>
      </c>
      <c r="D5" s="31"/>
      <c r="E5" s="31"/>
      <c r="F5" s="31"/>
      <c r="G5" s="25" t="s">
        <v>8</v>
      </c>
      <c r="H5" s="25" t="s">
        <v>13</v>
      </c>
      <c r="I5" s="25" t="s">
        <v>16</v>
      </c>
      <c r="J5" s="25" t="s">
        <v>10</v>
      </c>
    </row>
    <row r="6" spans="2:10" x14ac:dyDescent="0.25">
      <c r="B6" s="7" t="s">
        <v>4</v>
      </c>
      <c r="C6" s="35">
        <v>45566</v>
      </c>
      <c r="D6" s="31"/>
      <c r="E6" s="31"/>
      <c r="F6" s="31"/>
      <c r="G6" s="26"/>
      <c r="H6" s="26"/>
      <c r="I6" s="26"/>
      <c r="J6" s="26"/>
    </row>
    <row r="7" spans="2:10" x14ac:dyDescent="0.25">
      <c r="B7" s="7" t="s">
        <v>15</v>
      </c>
      <c r="C7" s="36">
        <v>44.7</v>
      </c>
      <c r="D7" s="36"/>
      <c r="E7" s="36"/>
      <c r="F7" s="36"/>
      <c r="G7" s="26"/>
      <c r="H7" s="26"/>
      <c r="I7" s="26"/>
      <c r="J7" s="26"/>
    </row>
    <row r="8" spans="2:10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7"/>
      <c r="H8" s="27"/>
      <c r="I8" s="27"/>
      <c r="J8" s="27"/>
    </row>
    <row r="9" spans="2:10" x14ac:dyDescent="0.25">
      <c r="B9" s="7" t="s">
        <v>17</v>
      </c>
      <c r="C9" s="14">
        <v>0</v>
      </c>
      <c r="D9" s="14">
        <v>3163661.2159564467</v>
      </c>
      <c r="E9" s="20">
        <v>0</v>
      </c>
      <c r="F9" s="20">
        <v>141415656.35325319</v>
      </c>
      <c r="G9" s="9" t="s">
        <v>27</v>
      </c>
      <c r="H9" s="19">
        <v>0</v>
      </c>
      <c r="I9" s="19">
        <v>-0.83468762591433332</v>
      </c>
      <c r="J9" s="13">
        <v>1</v>
      </c>
    </row>
    <row r="10" spans="2:10" x14ac:dyDescent="0.25">
      <c r="B10" s="7" t="s">
        <v>35</v>
      </c>
      <c r="C10" s="14">
        <v>0</v>
      </c>
      <c r="D10" s="14">
        <v>500532.68</v>
      </c>
      <c r="E10" s="20">
        <v>0</v>
      </c>
      <c r="F10" s="20">
        <v>22373810.796</v>
      </c>
      <c r="G10" s="9" t="s">
        <v>27</v>
      </c>
      <c r="H10" s="19">
        <v>0</v>
      </c>
      <c r="I10" s="19">
        <v>-0.13205852518422448</v>
      </c>
      <c r="J10" s="13">
        <v>1</v>
      </c>
    </row>
    <row r="11" spans="2:10" x14ac:dyDescent="0.25">
      <c r="B11" s="7" t="s">
        <v>39</v>
      </c>
      <c r="C11" s="14">
        <v>0</v>
      </c>
      <c r="D11" s="14">
        <v>100545.1</v>
      </c>
      <c r="E11" s="20">
        <v>0</v>
      </c>
      <c r="F11" s="20">
        <v>4494365.9700000007</v>
      </c>
      <c r="G11" s="9" t="s">
        <v>27</v>
      </c>
      <c r="H11" s="19">
        <v>0</v>
      </c>
      <c r="I11" s="19">
        <v>-2.6527413995226786E-2</v>
      </c>
      <c r="J11" s="13">
        <v>1</v>
      </c>
    </row>
    <row r="12" spans="2:10" x14ac:dyDescent="0.25">
      <c r="B12" s="7" t="s">
        <v>36</v>
      </c>
      <c r="C12" s="14">
        <v>0</v>
      </c>
      <c r="D12" s="14">
        <v>335796.51</v>
      </c>
      <c r="E12" s="20">
        <v>0</v>
      </c>
      <c r="F12" s="20">
        <v>15010103.997000001</v>
      </c>
      <c r="G12" s="9" t="s">
        <v>27</v>
      </c>
      <c r="H12" s="19">
        <v>0</v>
      </c>
      <c r="I12" s="19">
        <v>-8.8595197965115266E-2</v>
      </c>
      <c r="J12" s="13">
        <v>1</v>
      </c>
    </row>
    <row r="13" spans="2:10" x14ac:dyDescent="0.25">
      <c r="B13" s="7" t="s">
        <v>37</v>
      </c>
      <c r="C13" s="14">
        <v>0</v>
      </c>
      <c r="D13" s="14">
        <v>207834.28</v>
      </c>
      <c r="E13" s="20">
        <v>0</v>
      </c>
      <c r="F13" s="20">
        <v>9290192.3159999996</v>
      </c>
      <c r="G13" s="9" t="s">
        <v>27</v>
      </c>
      <c r="H13" s="19">
        <v>0</v>
      </c>
      <c r="I13" s="19">
        <v>-5.4834158879546409E-2</v>
      </c>
      <c r="J13" s="13">
        <v>1</v>
      </c>
    </row>
    <row r="14" spans="2:10" x14ac:dyDescent="0.25">
      <c r="B14" s="7" t="s">
        <v>20</v>
      </c>
      <c r="C14" s="15">
        <v>0</v>
      </c>
      <c r="D14" s="14">
        <v>919770.04</v>
      </c>
      <c r="E14" s="20">
        <v>0</v>
      </c>
      <c r="F14" s="20">
        <v>41113720.788000003</v>
      </c>
      <c r="G14" s="9" t="s">
        <v>27</v>
      </c>
      <c r="H14" s="19">
        <v>0</v>
      </c>
      <c r="I14" s="19">
        <v>-0.24266842075333656</v>
      </c>
      <c r="J14" s="13">
        <v>1</v>
      </c>
    </row>
    <row r="15" spans="2:10" x14ac:dyDescent="0.25">
      <c r="B15" s="7" t="s">
        <v>21</v>
      </c>
      <c r="C15" s="16">
        <v>0</v>
      </c>
      <c r="D15" s="14">
        <v>1472313.5432382799</v>
      </c>
      <c r="E15" s="20">
        <v>0</v>
      </c>
      <c r="F15" s="20">
        <v>65812415.382751115</v>
      </c>
      <c r="G15" s="9" t="s">
        <v>27</v>
      </c>
      <c r="H15" s="19">
        <v>0</v>
      </c>
      <c r="I15" s="19">
        <v>-0.388449271941259</v>
      </c>
      <c r="J15" s="13">
        <v>1</v>
      </c>
    </row>
    <row r="16" spans="2:10" x14ac:dyDescent="0.25">
      <c r="B16" s="7" t="s">
        <v>41</v>
      </c>
      <c r="C16" s="16">
        <v>0</v>
      </c>
      <c r="D16" s="14">
        <v>45441.29</v>
      </c>
      <c r="E16" s="20">
        <v>0</v>
      </c>
      <c r="F16" s="20">
        <v>2031225.6630000002</v>
      </c>
      <c r="G16" s="9" t="s">
        <v>27</v>
      </c>
      <c r="H16" s="19">
        <v>0</v>
      </c>
      <c r="I16" s="19">
        <v>-1.1989046828807758E-2</v>
      </c>
      <c r="J16" s="13">
        <v>1</v>
      </c>
    </row>
    <row r="17" spans="2:10" x14ac:dyDescent="0.25">
      <c r="B17" s="7" t="s">
        <v>22</v>
      </c>
      <c r="C17" s="24">
        <v>24.547799999999999</v>
      </c>
      <c r="D17" s="14">
        <v>8033073.2199999969</v>
      </c>
      <c r="E17" s="20">
        <v>197194274.78991592</v>
      </c>
      <c r="F17" s="20">
        <v>359078372.9339999</v>
      </c>
      <c r="G17" s="9" t="s">
        <v>27</v>
      </c>
      <c r="H17" s="20">
        <v>197194274.78991592</v>
      </c>
      <c r="I17" s="19">
        <v>-0.95549995691873735</v>
      </c>
      <c r="J17" s="13">
        <v>1</v>
      </c>
    </row>
    <row r="18" spans="2:10" x14ac:dyDescent="0.25">
      <c r="B18" s="7" t="s">
        <v>23</v>
      </c>
      <c r="C18" s="17">
        <v>0</v>
      </c>
      <c r="D18" s="14">
        <v>52332.53</v>
      </c>
      <c r="E18" s="20">
        <v>0</v>
      </c>
      <c r="F18" s="20">
        <v>2339264.091</v>
      </c>
      <c r="G18" s="9" t="s">
        <v>27</v>
      </c>
      <c r="H18" s="19">
        <v>0</v>
      </c>
      <c r="I18" s="19">
        <v>-1.3807203819257482E-2</v>
      </c>
      <c r="J18" s="13">
        <v>1</v>
      </c>
    </row>
    <row r="19" spans="2:10" x14ac:dyDescent="0.25">
      <c r="B19" s="7" t="s">
        <v>24</v>
      </c>
      <c r="C19" s="15">
        <v>0</v>
      </c>
      <c r="D19" s="14">
        <v>308325.01</v>
      </c>
      <c r="E19" s="20">
        <v>0</v>
      </c>
      <c r="F19" s="20">
        <v>13782127.947000001</v>
      </c>
      <c r="G19" s="9" t="s">
        <v>27</v>
      </c>
      <c r="H19" s="19">
        <v>0</v>
      </c>
      <c r="I19" s="19">
        <v>-8.1347228113079983E-2</v>
      </c>
      <c r="J19" s="13">
        <v>1</v>
      </c>
    </row>
    <row r="20" spans="2:10" x14ac:dyDescent="0.25">
      <c r="B20" s="7" t="s">
        <v>25</v>
      </c>
      <c r="C20" s="15">
        <v>0</v>
      </c>
      <c r="D20" s="14">
        <v>115960.5413705172</v>
      </c>
      <c r="E20" s="20">
        <v>0</v>
      </c>
      <c r="F20" s="20">
        <v>5183436.1992621189</v>
      </c>
      <c r="G20" s="9" t="s">
        <v>27</v>
      </c>
      <c r="H20" s="19">
        <v>0</v>
      </c>
      <c r="I20" s="19">
        <v>-3.0594561923418768E-2</v>
      </c>
      <c r="J20" s="13">
        <v>1</v>
      </c>
    </row>
    <row r="21" spans="2:10" x14ac:dyDescent="0.25">
      <c r="B21" s="7" t="s">
        <v>38</v>
      </c>
      <c r="C21" s="15">
        <v>0</v>
      </c>
      <c r="D21" s="14">
        <v>966367.25000000012</v>
      </c>
      <c r="E21" s="20">
        <v>0</v>
      </c>
      <c r="F21" s="20">
        <v>43196616.07500001</v>
      </c>
      <c r="G21" s="9" t="s">
        <v>27</v>
      </c>
      <c r="H21" s="19">
        <v>0</v>
      </c>
      <c r="I21" s="19">
        <v>-0.25496244085667852</v>
      </c>
      <c r="J21" s="13">
        <v>1</v>
      </c>
    </row>
    <row r="22" spans="2:10" x14ac:dyDescent="0.25">
      <c r="B22" s="7" t="s">
        <v>26</v>
      </c>
      <c r="C22" s="15">
        <v>0</v>
      </c>
      <c r="D22" s="14">
        <v>283214.69</v>
      </c>
      <c r="E22" s="20">
        <v>0</v>
      </c>
      <c r="F22" s="20">
        <v>12659696.643000001</v>
      </c>
      <c r="G22" s="9" t="s">
        <v>27</v>
      </c>
      <c r="H22" s="19">
        <v>0</v>
      </c>
      <c r="I22" s="19">
        <v>-7.4722222476876696E-2</v>
      </c>
      <c r="J22" s="13">
        <v>1</v>
      </c>
    </row>
    <row r="23" spans="2:10" x14ac:dyDescent="0.25">
      <c r="B23" s="7" t="s">
        <v>31</v>
      </c>
      <c r="C23" s="15">
        <v>0</v>
      </c>
      <c r="D23" s="14">
        <v>153055.78</v>
      </c>
      <c r="E23" s="20">
        <v>0</v>
      </c>
      <c r="F23" s="20">
        <v>6841593.3660000004</v>
      </c>
      <c r="G23" s="9" t="s">
        <v>27</v>
      </c>
      <c r="H23" s="19">
        <v>0</v>
      </c>
      <c r="I23" s="19">
        <v>-4.0381620192553903E-2</v>
      </c>
      <c r="J23" s="13">
        <v>1</v>
      </c>
    </row>
    <row r="24" spans="2:10" x14ac:dyDescent="0.25">
      <c r="B24" s="7" t="s">
        <v>29</v>
      </c>
      <c r="C24" s="16">
        <v>47.06</v>
      </c>
      <c r="D24" s="14">
        <v>71789597</v>
      </c>
      <c r="E24" s="20">
        <v>3378418434.8200002</v>
      </c>
      <c r="F24" s="20">
        <v>3208994985.9000001</v>
      </c>
      <c r="G24" s="9" t="s">
        <v>34</v>
      </c>
      <c r="H24" s="19">
        <v>3378418434.8200002</v>
      </c>
      <c r="I24" s="19"/>
      <c r="J24" s="13"/>
    </row>
    <row r="25" spans="2:10" x14ac:dyDescent="0.25">
      <c r="B25" s="9" t="s">
        <v>9</v>
      </c>
      <c r="C25" s="9"/>
      <c r="D25" s="23">
        <f>SUM(D9:D24)</f>
        <v>88447820.680565238</v>
      </c>
      <c r="E25" s="19"/>
      <c r="F25" s="19">
        <f>SUM(F9:F24)</f>
        <v>3953617584.4212666</v>
      </c>
      <c r="G25" s="9"/>
      <c r="H25" s="19">
        <f>SUM(H9:H24)</f>
        <v>3575612709.6099162</v>
      </c>
      <c r="I25" s="19"/>
      <c r="J25" s="18"/>
    </row>
    <row r="26" spans="2:10" x14ac:dyDescent="0.25">
      <c r="B26" s="2"/>
      <c r="C26" s="3"/>
      <c r="D26" s="4"/>
      <c r="E26" s="5"/>
      <c r="F26" s="5"/>
      <c r="G26" s="5"/>
      <c r="H26" s="5"/>
      <c r="I26" s="5"/>
      <c r="J26" s="5"/>
    </row>
    <row r="27" spans="2:10" x14ac:dyDescent="0.25">
      <c r="B27" s="6"/>
      <c r="C27" s="3"/>
      <c r="D27" s="4"/>
    </row>
  </sheetData>
  <mergeCells count="9">
    <mergeCell ref="B2:J2"/>
    <mergeCell ref="C4:J4"/>
    <mergeCell ref="C5:F5"/>
    <mergeCell ref="G5:G8"/>
    <mergeCell ref="H5:H8"/>
    <mergeCell ref="I5:I8"/>
    <mergeCell ref="J5:J8"/>
    <mergeCell ref="C6:F6"/>
    <mergeCell ref="C7:F7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00498-928E-4C17-84D2-724BD89806BC}">
  <dimension ref="B1:D26"/>
  <sheetViews>
    <sheetView zoomScaleNormal="100" workbookViewId="0">
      <selection activeCell="C22" sqref="C22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4" width="17" style="1" bestFit="1" customWidth="1"/>
    <col min="5" max="16384" width="10.85546875" style="1"/>
  </cols>
  <sheetData>
    <row r="1" spans="2:4" ht="15" customHeight="1" x14ac:dyDescent="0.25">
      <c r="B1" s="7" t="s">
        <v>2</v>
      </c>
      <c r="C1" s="9" t="s">
        <v>29</v>
      </c>
    </row>
    <row r="2" spans="2:4" x14ac:dyDescent="0.25">
      <c r="B2" s="7" t="s">
        <v>3</v>
      </c>
      <c r="C2" s="9">
        <v>2</v>
      </c>
    </row>
    <row r="3" spans="2:4" x14ac:dyDescent="0.25">
      <c r="B3" s="7" t="s">
        <v>4</v>
      </c>
      <c r="C3" s="22">
        <v>45566</v>
      </c>
    </row>
    <row r="4" spans="2:4" ht="45" customHeight="1" x14ac:dyDescent="0.25">
      <c r="B4" s="37" t="s">
        <v>14</v>
      </c>
      <c r="C4" s="41"/>
    </row>
    <row r="5" spans="2:4" x14ac:dyDescent="0.25">
      <c r="B5" s="39" t="s">
        <v>11</v>
      </c>
      <c r="C5" s="9" t="s">
        <v>12</v>
      </c>
    </row>
    <row r="6" spans="2:4" x14ac:dyDescent="0.25">
      <c r="B6" s="40"/>
      <c r="C6" s="12" t="s">
        <v>29</v>
      </c>
    </row>
    <row r="7" spans="2:4" x14ac:dyDescent="0.25">
      <c r="B7" s="7" t="s">
        <v>17</v>
      </c>
      <c r="C7" s="20">
        <v>140992246.07973319</v>
      </c>
    </row>
    <row r="8" spans="2:4" x14ac:dyDescent="0.25">
      <c r="B8" s="7" t="s">
        <v>35</v>
      </c>
      <c r="C8" s="20">
        <v>22373810.796</v>
      </c>
    </row>
    <row r="9" spans="2:4" x14ac:dyDescent="0.25">
      <c r="B9" s="7" t="s">
        <v>39</v>
      </c>
      <c r="C9" s="20">
        <v>4494365.9700000007</v>
      </c>
    </row>
    <row r="10" spans="2:4" x14ac:dyDescent="0.25">
      <c r="B10" s="7" t="s">
        <v>36</v>
      </c>
      <c r="C10" s="20">
        <v>15010103.997000001</v>
      </c>
    </row>
    <row r="11" spans="2:4" x14ac:dyDescent="0.25">
      <c r="B11" s="7" t="s">
        <v>37</v>
      </c>
      <c r="C11" s="20">
        <v>9290192.3159999996</v>
      </c>
      <c r="D11" s="21"/>
    </row>
    <row r="12" spans="2:4" x14ac:dyDescent="0.25">
      <c r="B12" s="7" t="s">
        <v>20</v>
      </c>
      <c r="C12" s="20">
        <v>41113720.788000003</v>
      </c>
    </row>
    <row r="13" spans="2:4" x14ac:dyDescent="0.25">
      <c r="B13" s="7" t="s">
        <v>21</v>
      </c>
      <c r="C13" s="20">
        <v>65812415.382751115</v>
      </c>
    </row>
    <row r="14" spans="2:4" x14ac:dyDescent="0.25">
      <c r="B14" s="7" t="s">
        <v>41</v>
      </c>
      <c r="C14" s="20">
        <v>2031225.6630000002</v>
      </c>
    </row>
    <row r="15" spans="2:4" x14ac:dyDescent="0.25">
      <c r="B15" s="7" t="s">
        <v>22</v>
      </c>
      <c r="C15" s="20">
        <v>161884098.14408398</v>
      </c>
    </row>
    <row r="16" spans="2:4" x14ac:dyDescent="0.25">
      <c r="B16" s="7" t="s">
        <v>23</v>
      </c>
      <c r="C16" s="20">
        <v>2339264.091</v>
      </c>
    </row>
    <row r="17" spans="2:3" x14ac:dyDescent="0.25">
      <c r="B17" s="7" t="s">
        <v>24</v>
      </c>
      <c r="C17" s="20">
        <v>13782127.947000001</v>
      </c>
    </row>
    <row r="18" spans="2:3" x14ac:dyDescent="0.25">
      <c r="B18" s="7" t="s">
        <v>25</v>
      </c>
      <c r="C18" s="20">
        <v>5183436.1992621189</v>
      </c>
    </row>
    <row r="19" spans="2:3" x14ac:dyDescent="0.25">
      <c r="B19" s="7" t="s">
        <v>38</v>
      </c>
      <c r="C19" s="20">
        <v>43196616.07500001</v>
      </c>
    </row>
    <row r="20" spans="2:3" x14ac:dyDescent="0.25">
      <c r="B20" s="7" t="s">
        <v>26</v>
      </c>
      <c r="C20" s="20">
        <v>12659696.643000001</v>
      </c>
    </row>
    <row r="21" spans="2:3" x14ac:dyDescent="0.25">
      <c r="B21" s="7" t="s">
        <v>31</v>
      </c>
      <c r="C21" s="20">
        <v>6841593.3660000004</v>
      </c>
    </row>
    <row r="22" spans="2:3" x14ac:dyDescent="0.25">
      <c r="B22" s="9" t="s">
        <v>9</v>
      </c>
      <c r="C22" s="19">
        <f>SUM(C7:C21)</f>
        <v>547004913.45783043</v>
      </c>
    </row>
    <row r="23" spans="2:3" x14ac:dyDescent="0.25">
      <c r="B23" s="2"/>
      <c r="C23" s="3"/>
    </row>
    <row r="24" spans="2:3" x14ac:dyDescent="0.25">
      <c r="B24" s="6"/>
      <c r="C24" s="3"/>
    </row>
    <row r="26" spans="2:3" x14ac:dyDescent="0.25">
      <c r="C26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60083-5222-4F52-9598-83DF8C55954B}">
  <dimension ref="B2:J16"/>
  <sheetViews>
    <sheetView zoomScaleNormal="100" workbookViewId="0">
      <selection activeCell="B10" sqref="B10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6384" width="10.85546875" style="1"/>
  </cols>
  <sheetData>
    <row r="2" spans="2:10" x14ac:dyDescent="0.25">
      <c r="B2" s="31" t="s">
        <v>28</v>
      </c>
      <c r="C2" s="31"/>
      <c r="D2" s="31"/>
      <c r="E2" s="31"/>
      <c r="F2" s="31"/>
      <c r="G2" s="31"/>
      <c r="H2" s="31"/>
      <c r="I2" s="31"/>
      <c r="J2" s="31"/>
    </row>
    <row r="4" spans="2:10" x14ac:dyDescent="0.25">
      <c r="B4" s="7" t="s">
        <v>2</v>
      </c>
      <c r="C4" s="32" t="s">
        <v>29</v>
      </c>
      <c r="D4" s="33"/>
      <c r="E4" s="33"/>
      <c r="F4" s="33"/>
      <c r="G4" s="33"/>
      <c r="H4" s="33"/>
      <c r="I4" s="33"/>
      <c r="J4" s="34"/>
    </row>
    <row r="5" spans="2:10" ht="15" customHeight="1" x14ac:dyDescent="0.25">
      <c r="B5" s="7" t="s">
        <v>3</v>
      </c>
      <c r="C5" s="31">
        <v>3</v>
      </c>
      <c r="D5" s="31"/>
      <c r="E5" s="31"/>
      <c r="F5" s="31"/>
      <c r="G5" s="25" t="s">
        <v>8</v>
      </c>
      <c r="H5" s="25" t="s">
        <v>13</v>
      </c>
      <c r="I5" s="25" t="s">
        <v>16</v>
      </c>
      <c r="J5" s="25" t="s">
        <v>10</v>
      </c>
    </row>
    <row r="6" spans="2:10" x14ac:dyDescent="0.25">
      <c r="B6" s="7" t="s">
        <v>4</v>
      </c>
      <c r="C6" s="35">
        <v>45566</v>
      </c>
      <c r="D6" s="31"/>
      <c r="E6" s="31"/>
      <c r="F6" s="31"/>
      <c r="G6" s="26"/>
      <c r="H6" s="26"/>
      <c r="I6" s="26"/>
      <c r="J6" s="26"/>
    </row>
    <row r="7" spans="2:10" x14ac:dyDescent="0.25">
      <c r="B7" s="7" t="s">
        <v>15</v>
      </c>
      <c r="C7" s="36">
        <v>24.71</v>
      </c>
      <c r="D7" s="36"/>
      <c r="E7" s="36"/>
      <c r="F7" s="36"/>
      <c r="G7" s="26"/>
      <c r="H7" s="26"/>
      <c r="I7" s="26"/>
      <c r="J7" s="26"/>
    </row>
    <row r="8" spans="2:10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7"/>
      <c r="H8" s="27"/>
      <c r="I8" s="27"/>
      <c r="J8" s="27"/>
    </row>
    <row r="9" spans="2:10" x14ac:dyDescent="0.25">
      <c r="B9" s="7" t="s">
        <v>18</v>
      </c>
      <c r="C9" s="14">
        <v>0</v>
      </c>
      <c r="D9" s="14">
        <v>22770</v>
      </c>
      <c r="E9" s="20">
        <v>0</v>
      </c>
      <c r="F9" s="20">
        <v>562646.70000000007</v>
      </c>
      <c r="G9" s="9" t="s">
        <v>27</v>
      </c>
      <c r="H9" s="19">
        <v>0</v>
      </c>
      <c r="I9" s="19">
        <v>-5.7116593405691536E-2</v>
      </c>
      <c r="J9" s="13">
        <v>1</v>
      </c>
    </row>
    <row r="10" spans="2:10" x14ac:dyDescent="0.25">
      <c r="B10" s="7" t="s">
        <v>22</v>
      </c>
      <c r="C10" s="14">
        <v>0</v>
      </c>
      <c r="D10" s="14">
        <v>406384.05</v>
      </c>
      <c r="E10" s="20">
        <v>0</v>
      </c>
      <c r="F10" s="20">
        <v>10041749.875499999</v>
      </c>
      <c r="G10" s="9" t="s">
        <v>27</v>
      </c>
      <c r="H10" s="19">
        <v>0</v>
      </c>
      <c r="I10" s="19">
        <v>-1.0193795586477037</v>
      </c>
      <c r="J10" s="13">
        <v>1</v>
      </c>
    </row>
    <row r="11" spans="2:10" x14ac:dyDescent="0.25">
      <c r="B11" s="7" t="s">
        <v>23</v>
      </c>
      <c r="C11" s="14">
        <v>0</v>
      </c>
      <c r="D11" s="14">
        <v>21146.620000000014</v>
      </c>
      <c r="E11" s="20">
        <v>0</v>
      </c>
      <c r="F11" s="20">
        <v>522532.98020000034</v>
      </c>
      <c r="G11" s="9" t="s">
        <v>27</v>
      </c>
      <c r="H11" s="19">
        <v>0</v>
      </c>
      <c r="I11" s="19">
        <v>-5.3044483813994965E-2</v>
      </c>
      <c r="J11" s="13">
        <v>1</v>
      </c>
    </row>
    <row r="12" spans="2:10" x14ac:dyDescent="0.25">
      <c r="B12" s="7" t="s">
        <v>24</v>
      </c>
      <c r="C12" s="14">
        <v>0</v>
      </c>
      <c r="D12" s="14">
        <v>42358.41</v>
      </c>
      <c r="E12" s="20">
        <v>0</v>
      </c>
      <c r="F12" s="20">
        <v>1046676.3111000002</v>
      </c>
      <c r="G12" s="9" t="s">
        <v>27</v>
      </c>
      <c r="H12" s="19">
        <v>0</v>
      </c>
      <c r="I12" s="19">
        <v>-0.10625244098733326</v>
      </c>
      <c r="J12" s="13">
        <v>1</v>
      </c>
    </row>
    <row r="13" spans="2:10" x14ac:dyDescent="0.25">
      <c r="B13" s="7" t="s">
        <v>29</v>
      </c>
      <c r="C13" s="16">
        <v>26.18</v>
      </c>
      <c r="D13" s="16">
        <v>6701255</v>
      </c>
      <c r="E13" s="20">
        <v>175438855.90000001</v>
      </c>
      <c r="F13" s="20">
        <v>165588011.05000001</v>
      </c>
      <c r="G13" s="9" t="s">
        <v>34</v>
      </c>
      <c r="H13" s="19">
        <v>175438855.90000001</v>
      </c>
      <c r="I13" s="19"/>
      <c r="J13" s="13"/>
    </row>
    <row r="14" spans="2:10" x14ac:dyDescent="0.25">
      <c r="B14" s="9" t="s">
        <v>9</v>
      </c>
      <c r="C14" s="9"/>
      <c r="D14" s="23">
        <f>SUM(D9:D13)</f>
        <v>7193914.0800000001</v>
      </c>
      <c r="E14" s="19"/>
      <c r="F14" s="19">
        <f>SUM(F9:F13)</f>
        <v>177761616.91680002</v>
      </c>
      <c r="G14" s="9"/>
      <c r="H14" s="19">
        <f>SUM(H9:H13)</f>
        <v>175438855.90000001</v>
      </c>
      <c r="I14" s="19"/>
      <c r="J14" s="18"/>
    </row>
    <row r="15" spans="2:10" x14ac:dyDescent="0.25">
      <c r="B15" s="2"/>
      <c r="C15" s="3"/>
      <c r="D15" s="4"/>
      <c r="E15" s="5"/>
      <c r="F15" s="5"/>
      <c r="G15" s="5"/>
      <c r="H15" s="5"/>
      <c r="I15" s="5"/>
      <c r="J15" s="5"/>
    </row>
    <row r="16" spans="2:10" x14ac:dyDescent="0.25">
      <c r="B16" s="6"/>
      <c r="C16" s="3"/>
      <c r="D16" s="4"/>
    </row>
  </sheetData>
  <mergeCells count="9">
    <mergeCell ref="B2:J2"/>
    <mergeCell ref="C4:J4"/>
    <mergeCell ref="C5:F5"/>
    <mergeCell ref="G5:G8"/>
    <mergeCell ref="H5:H8"/>
    <mergeCell ref="I5:I8"/>
    <mergeCell ref="J5:J8"/>
    <mergeCell ref="C6:F6"/>
    <mergeCell ref="C7:F7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6E11F-8082-4921-9A81-8DC942DC95A1}">
  <dimension ref="B1:C16"/>
  <sheetViews>
    <sheetView zoomScaleNormal="100" workbookViewId="0">
      <selection activeCell="C5" sqref="C5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16384" width="10.85546875" style="1"/>
  </cols>
  <sheetData>
    <row r="1" spans="2:3" ht="15" customHeight="1" x14ac:dyDescent="0.25">
      <c r="B1" s="7" t="s">
        <v>2</v>
      </c>
      <c r="C1" s="9" t="s">
        <v>29</v>
      </c>
    </row>
    <row r="2" spans="2:3" x14ac:dyDescent="0.25">
      <c r="B2" s="7" t="s">
        <v>3</v>
      </c>
      <c r="C2" s="9">
        <v>3</v>
      </c>
    </row>
    <row r="3" spans="2:3" x14ac:dyDescent="0.25">
      <c r="B3" s="7" t="s">
        <v>4</v>
      </c>
      <c r="C3" s="22">
        <v>45566</v>
      </c>
    </row>
    <row r="4" spans="2:3" ht="45" customHeight="1" x14ac:dyDescent="0.25">
      <c r="B4" s="37" t="s">
        <v>14</v>
      </c>
      <c r="C4" s="41"/>
    </row>
    <row r="5" spans="2:3" x14ac:dyDescent="0.25">
      <c r="B5" s="39" t="s">
        <v>11</v>
      </c>
      <c r="C5" s="9" t="s">
        <v>12</v>
      </c>
    </row>
    <row r="6" spans="2:3" x14ac:dyDescent="0.25">
      <c r="B6" s="40"/>
      <c r="C6" s="12" t="s">
        <v>29</v>
      </c>
    </row>
    <row r="7" spans="2:3" x14ac:dyDescent="0.25">
      <c r="B7" s="7" t="s">
        <v>18</v>
      </c>
      <c r="C7" s="20">
        <v>562646.70000000007</v>
      </c>
    </row>
    <row r="8" spans="2:3" x14ac:dyDescent="0.25">
      <c r="B8" s="7" t="s">
        <v>22</v>
      </c>
      <c r="C8" s="20">
        <v>10041749.875499999</v>
      </c>
    </row>
    <row r="9" spans="2:3" x14ac:dyDescent="0.25">
      <c r="B9" s="7" t="s">
        <v>23</v>
      </c>
      <c r="C9" s="20">
        <v>522532.98020000034</v>
      </c>
    </row>
    <row r="10" spans="2:3" x14ac:dyDescent="0.25">
      <c r="B10" s="7" t="s">
        <v>24</v>
      </c>
      <c r="C10" s="20">
        <v>1046676.3111000002</v>
      </c>
    </row>
    <row r="11" spans="2:3" x14ac:dyDescent="0.25">
      <c r="B11" s="7"/>
      <c r="C11" s="8"/>
    </row>
    <row r="12" spans="2:3" x14ac:dyDescent="0.25">
      <c r="B12" s="9" t="s">
        <v>9</v>
      </c>
      <c r="C12" s="19">
        <f>SUM(C7:C11)</f>
        <v>12173605.866799999</v>
      </c>
    </row>
    <row r="13" spans="2:3" x14ac:dyDescent="0.25">
      <c r="B13" s="2"/>
      <c r="C13" s="3"/>
    </row>
    <row r="14" spans="2:3" x14ac:dyDescent="0.25">
      <c r="B14" s="6"/>
      <c r="C14" s="3"/>
    </row>
    <row r="16" spans="2:3" x14ac:dyDescent="0.25">
      <c r="C16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B2456-BCEF-4BEC-A00A-3D63672AB59D}">
  <dimension ref="B2:K13"/>
  <sheetViews>
    <sheetView zoomScaleNormal="100" workbookViewId="0">
      <selection activeCell="H9" sqref="H9"/>
    </sheetView>
  </sheetViews>
  <sheetFormatPr baseColWidth="10" defaultColWidth="10.85546875" defaultRowHeight="15" x14ac:dyDescent="0.25"/>
  <cols>
    <col min="1" max="1" width="6.42578125" style="1" customWidth="1"/>
    <col min="2" max="2" width="39.140625" style="1" bestFit="1" customWidth="1"/>
    <col min="3" max="3" width="19" style="1" customWidth="1"/>
    <col min="4" max="4" width="20.140625" style="1" customWidth="1"/>
    <col min="5" max="6" width="19.140625" style="1" customWidth="1"/>
    <col min="7" max="10" width="24.140625" style="1" customWidth="1"/>
    <col min="11" max="11" width="95.28515625" style="1" customWidth="1"/>
    <col min="12" max="16384" width="10.85546875" style="1"/>
  </cols>
  <sheetData>
    <row r="2" spans="2:11" x14ac:dyDescent="0.25">
      <c r="B2" s="31" t="s">
        <v>28</v>
      </c>
      <c r="C2" s="31"/>
      <c r="D2" s="31"/>
      <c r="E2" s="31"/>
      <c r="F2" s="31"/>
      <c r="G2" s="31"/>
      <c r="H2" s="31"/>
      <c r="I2" s="31"/>
      <c r="J2" s="31"/>
    </row>
    <row r="4" spans="2:11" x14ac:dyDescent="0.25">
      <c r="B4" s="7" t="s">
        <v>2</v>
      </c>
      <c r="C4" s="42" t="s">
        <v>29</v>
      </c>
      <c r="D4" s="43"/>
      <c r="E4" s="43"/>
      <c r="F4" s="43"/>
      <c r="G4" s="43"/>
      <c r="H4" s="43"/>
      <c r="I4" s="43"/>
      <c r="J4" s="44"/>
    </row>
    <row r="5" spans="2:11" ht="15" customHeight="1" x14ac:dyDescent="0.25">
      <c r="B5" s="7" t="s">
        <v>3</v>
      </c>
      <c r="C5" s="31">
        <v>4</v>
      </c>
      <c r="D5" s="31"/>
      <c r="E5" s="31"/>
      <c r="F5" s="31"/>
      <c r="G5" s="25" t="s">
        <v>8</v>
      </c>
      <c r="H5" s="25" t="s">
        <v>13</v>
      </c>
      <c r="I5" s="25" t="s">
        <v>16</v>
      </c>
      <c r="J5" s="25" t="s">
        <v>10</v>
      </c>
      <c r="K5" s="25" t="s">
        <v>32</v>
      </c>
    </row>
    <row r="6" spans="2:11" x14ac:dyDescent="0.25">
      <c r="B6" s="7" t="s">
        <v>4</v>
      </c>
      <c r="C6" s="35">
        <v>45566</v>
      </c>
      <c r="D6" s="31"/>
      <c r="E6" s="31"/>
      <c r="F6" s="31"/>
      <c r="G6" s="26"/>
      <c r="H6" s="26"/>
      <c r="I6" s="26"/>
      <c r="J6" s="26"/>
      <c r="K6" s="26"/>
    </row>
    <row r="7" spans="2:11" x14ac:dyDescent="0.25">
      <c r="B7" s="7" t="s">
        <v>15</v>
      </c>
      <c r="C7" s="36">
        <v>431.3</v>
      </c>
      <c r="D7" s="36"/>
      <c r="E7" s="36"/>
      <c r="F7" s="36"/>
      <c r="G7" s="26"/>
      <c r="H7" s="26"/>
      <c r="I7" s="26"/>
      <c r="J7" s="26"/>
      <c r="K7" s="26"/>
    </row>
    <row r="8" spans="2:11" ht="30" x14ac:dyDescent="0.25">
      <c r="B8" s="11" t="s">
        <v>0</v>
      </c>
      <c r="C8" s="12" t="s">
        <v>1</v>
      </c>
      <c r="D8" s="12" t="s">
        <v>5</v>
      </c>
      <c r="E8" s="12" t="s">
        <v>6</v>
      </c>
      <c r="F8" s="12" t="s">
        <v>7</v>
      </c>
      <c r="G8" s="27"/>
      <c r="H8" s="27"/>
      <c r="I8" s="27"/>
      <c r="J8" s="27"/>
      <c r="K8" s="27"/>
    </row>
    <row r="9" spans="2:11" ht="15" customHeight="1" x14ac:dyDescent="0.25">
      <c r="B9" s="7" t="s">
        <v>29</v>
      </c>
      <c r="C9" s="14">
        <v>431.3</v>
      </c>
      <c r="D9" s="14">
        <v>200000</v>
      </c>
      <c r="E9" s="20">
        <v>86260000</v>
      </c>
      <c r="F9" s="20">
        <v>86260000</v>
      </c>
      <c r="G9" s="9" t="s">
        <v>27</v>
      </c>
      <c r="H9" s="19">
        <v>86260000</v>
      </c>
      <c r="I9" s="19">
        <v>0</v>
      </c>
      <c r="J9" s="13" t="s">
        <v>30</v>
      </c>
      <c r="K9" s="28" t="s">
        <v>33</v>
      </c>
    </row>
    <row r="10" spans="2:11" x14ac:dyDescent="0.25">
      <c r="B10" s="7"/>
      <c r="C10" s="16"/>
      <c r="D10" s="16"/>
      <c r="E10" s="20"/>
      <c r="F10" s="20"/>
      <c r="G10" s="9"/>
      <c r="H10" s="19"/>
      <c r="I10" s="19"/>
      <c r="J10" s="13"/>
      <c r="K10" s="29"/>
    </row>
    <row r="11" spans="2:11" x14ac:dyDescent="0.25">
      <c r="B11" s="9" t="s">
        <v>9</v>
      </c>
      <c r="C11" s="9"/>
      <c r="D11" s="23">
        <f>SUM(D9:D10)</f>
        <v>200000</v>
      </c>
      <c r="E11" s="19"/>
      <c r="F11" s="19">
        <f>SUM(F9:F10)</f>
        <v>86260000</v>
      </c>
      <c r="G11" s="9"/>
      <c r="H11" s="19">
        <f>SUM(H9:H10)</f>
        <v>86260000</v>
      </c>
      <c r="I11" s="19"/>
      <c r="J11" s="18"/>
      <c r="K11" s="30"/>
    </row>
    <row r="12" spans="2:11" x14ac:dyDescent="0.25">
      <c r="B12" s="2"/>
      <c r="C12" s="3"/>
      <c r="D12" s="4"/>
      <c r="E12" s="5"/>
      <c r="F12" s="5"/>
      <c r="G12" s="5"/>
      <c r="H12" s="5"/>
      <c r="I12" s="5"/>
      <c r="J12" s="5"/>
    </row>
    <row r="13" spans="2:11" x14ac:dyDescent="0.25">
      <c r="B13" s="6"/>
      <c r="C13" s="3"/>
      <c r="D13" s="4"/>
    </row>
  </sheetData>
  <mergeCells count="11">
    <mergeCell ref="K9:K11"/>
    <mergeCell ref="K5:K8"/>
    <mergeCell ref="B2:J2"/>
    <mergeCell ref="C4:J4"/>
    <mergeCell ref="C5:F5"/>
    <mergeCell ref="G5:G8"/>
    <mergeCell ref="H5:H8"/>
    <mergeCell ref="I5:I8"/>
    <mergeCell ref="J5:J8"/>
    <mergeCell ref="C6:F6"/>
    <mergeCell ref="C7:F7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C92B9-45C0-47AE-A33A-0903EB2CFAF8}">
  <dimension ref="B1:C13"/>
  <sheetViews>
    <sheetView zoomScaleNormal="100" workbookViewId="0">
      <selection activeCell="B4" sqref="B4:C4"/>
    </sheetView>
  </sheetViews>
  <sheetFormatPr baseColWidth="10" defaultColWidth="10.85546875" defaultRowHeight="15" x14ac:dyDescent="0.25"/>
  <cols>
    <col min="1" max="1" width="6.42578125" style="1" customWidth="1"/>
    <col min="2" max="2" width="40.5703125" style="1" bestFit="1" customWidth="1"/>
    <col min="3" max="3" width="31" style="1" bestFit="1" customWidth="1"/>
    <col min="4" max="16384" width="10.85546875" style="1"/>
  </cols>
  <sheetData>
    <row r="1" spans="2:3" ht="15" customHeight="1" x14ac:dyDescent="0.25">
      <c r="B1" s="7" t="s">
        <v>2</v>
      </c>
      <c r="C1" s="9" t="s">
        <v>29</v>
      </c>
    </row>
    <row r="2" spans="2:3" x14ac:dyDescent="0.25">
      <c r="B2" s="7" t="s">
        <v>3</v>
      </c>
      <c r="C2" s="9">
        <v>4</v>
      </c>
    </row>
    <row r="3" spans="2:3" x14ac:dyDescent="0.25">
      <c r="B3" s="7" t="s">
        <v>4</v>
      </c>
      <c r="C3" s="22">
        <v>45566</v>
      </c>
    </row>
    <row r="4" spans="2:3" ht="45" customHeight="1" x14ac:dyDescent="0.25">
      <c r="B4" s="37" t="s">
        <v>14</v>
      </c>
      <c r="C4" s="41"/>
    </row>
    <row r="5" spans="2:3" x14ac:dyDescent="0.25">
      <c r="B5" s="39" t="s">
        <v>11</v>
      </c>
      <c r="C5" s="9" t="s">
        <v>12</v>
      </c>
    </row>
    <row r="6" spans="2:3" x14ac:dyDescent="0.25">
      <c r="B6" s="40"/>
      <c r="C6" s="12" t="s">
        <v>29</v>
      </c>
    </row>
    <row r="7" spans="2:3" x14ac:dyDescent="0.25">
      <c r="B7" s="7"/>
      <c r="C7" s="20"/>
    </row>
    <row r="8" spans="2:3" x14ac:dyDescent="0.25">
      <c r="B8" s="7"/>
      <c r="C8" s="8"/>
    </row>
    <row r="9" spans="2:3" x14ac:dyDescent="0.25">
      <c r="B9" s="9" t="s">
        <v>9</v>
      </c>
      <c r="C9" s="19">
        <f>SUM(C7:C8)</f>
        <v>0</v>
      </c>
    </row>
    <row r="10" spans="2:3" x14ac:dyDescent="0.25">
      <c r="B10" s="2"/>
      <c r="C10" s="3"/>
    </row>
    <row r="11" spans="2:3" x14ac:dyDescent="0.25">
      <c r="B11" s="6"/>
      <c r="C11" s="3"/>
    </row>
    <row r="13" spans="2:3" x14ac:dyDescent="0.25">
      <c r="C13" s="21"/>
    </row>
  </sheetData>
  <mergeCells count="2">
    <mergeCell ref="B4:C4"/>
    <mergeCell ref="B5:B6"/>
  </mergeCells>
  <pageMargins left="0.7" right="0.7" top="0.75" bottom="0.75" header="0.3" footer="0.3"/>
  <pageSetup orientation="portrait" r:id="rId1"/>
  <headerFooter>
    <oddHeader>&amp;C&amp;"Arial"&amp;8&amp;K000000 INTERNAL&amp;1#_x000D_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5A578A286EAB4CB3C99CC80BB8080A" ma:contentTypeVersion="17" ma:contentTypeDescription="Crear nuevo documento." ma:contentTypeScope="" ma:versionID="044cb9432f54a71093fe9060a7f2e5cd">
  <xsd:schema xmlns:xsd="http://www.w3.org/2001/XMLSchema" xmlns:xs="http://www.w3.org/2001/XMLSchema" xmlns:p="http://schemas.microsoft.com/office/2006/metadata/properties" xmlns:ns2="5fe9a09f-1af8-4f35-8dbb-4f8d909c953d" xmlns:ns3="ece3c241-4673-4aa3-a076-ee41ef0ac14a" targetNamespace="http://schemas.microsoft.com/office/2006/metadata/properties" ma:root="true" ma:fieldsID="d0c6e5887691d45755eafa8556bfc502" ns2:_="" ns3:_="">
    <xsd:import namespace="5fe9a09f-1af8-4f35-8dbb-4f8d909c953d"/>
    <xsd:import namespace="ece3c241-4673-4aa3-a076-ee41ef0ac1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9a09f-1af8-4f35-8dbb-4f8d909c95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3c241-4673-4aa3-a076-ee41ef0ac14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0958aa2-270e-41a0-bfd5-d904764bc5eb}" ma:internalName="TaxCatchAll" ma:showField="CatchAllData" ma:web="ece3c241-4673-4aa3-a076-ee41ef0ac1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530827-FCAF-40B4-B66A-9301805073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CB9FC2-F087-4B8F-ADE0-CC0C659FF9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e9a09f-1af8-4f35-8dbb-4f8d909c953d"/>
    <ds:schemaRef ds:uri="ece3c241-4673-4aa3-a076-ee41ef0ac1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Liq_Distr de ingresos NT1</vt:lpstr>
      <vt:lpstr>Ingreso a facturar NT1 </vt:lpstr>
      <vt:lpstr>Liq_Distr de ingresos NT2</vt:lpstr>
      <vt:lpstr>Ingreso a facturar NT2</vt:lpstr>
      <vt:lpstr>Liq_Distr de ingresos NT3</vt:lpstr>
      <vt:lpstr>Ingreso a facturar NT3</vt:lpstr>
      <vt:lpstr>Liq_Distr de ingresos NT4</vt:lpstr>
      <vt:lpstr>Ingreso a facturar NT4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Rubio</dc:creator>
  <cp:lastModifiedBy>Rubio Ocampo, Juan Andres, Enel Colombia</cp:lastModifiedBy>
  <dcterms:created xsi:type="dcterms:W3CDTF">2023-12-11T16:23:53Z</dcterms:created>
  <dcterms:modified xsi:type="dcterms:W3CDTF">2024-12-19T22:33:09Z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797ad33d-ed35-43c0-b526-22bc83c17deb_Enabled">
    <vt:lpwstr>true</vt:lpwstr>
  </property>
  <property fmtid="{D5CDD505-2E9C-101B-9397-08002B2CF9AE}" pid="5" name="MSIP_Label_797ad33d-ed35-43c0-b526-22bc83c17deb_SetDate">
    <vt:lpwstr>2024-07-05T04:28:17Z</vt:lpwstr>
  </property>
  <property fmtid="{D5CDD505-2E9C-101B-9397-08002B2CF9AE}" pid="6" name="MSIP_Label_797ad33d-ed35-43c0-b526-22bc83c17deb_Method">
    <vt:lpwstr>Standard</vt:lpwstr>
  </property>
  <property fmtid="{D5CDD505-2E9C-101B-9397-08002B2CF9AE}" pid="7" name="MSIP_Label_797ad33d-ed35-43c0-b526-22bc83c17deb_Name">
    <vt:lpwstr>797ad33d-ed35-43c0-b526-22bc83c17deb</vt:lpwstr>
  </property>
  <property fmtid="{D5CDD505-2E9C-101B-9397-08002B2CF9AE}" pid="8" name="MSIP_Label_797ad33d-ed35-43c0-b526-22bc83c17deb_SiteId">
    <vt:lpwstr>d539d4bf-5610-471a-afc2-1c76685cfefa</vt:lpwstr>
  </property>
  <property fmtid="{D5CDD505-2E9C-101B-9397-08002B2CF9AE}" pid="9" name="MSIP_Label_797ad33d-ed35-43c0-b526-22bc83c17deb_ActionId">
    <vt:lpwstr>369fae85-63c3-437b-afe2-1ea3fcd0df3f</vt:lpwstr>
  </property>
  <property fmtid="{D5CDD505-2E9C-101B-9397-08002B2CF9AE}" pid="10" name="MSIP_Label_797ad33d-ed35-43c0-b526-22bc83c17deb_ContentBits">
    <vt:lpwstr>1</vt:lpwstr>
  </property>
</Properties>
</file>