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61" documentId="13_ncr:1_{3AC070BD-3991-4CED-9013-E70B60AE058D}" xr6:coauthVersionLast="47" xr6:coauthVersionMax="47" xr10:uidLastSave="{45C79350-EB61-492E-8CB5-E739D1707D02}"/>
  <bookViews>
    <workbookView xWindow="-120" yWindow="-120" windowWidth="24240" windowHeight="13020" tabRatio="943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F25" i="7" l="1"/>
  <c r="D25" i="7"/>
  <c r="H25" i="7"/>
  <c r="D24" i="4" l="1"/>
  <c r="F24" i="4"/>
  <c r="C9" i="13" l="1"/>
  <c r="H11" i="12"/>
  <c r="F11" i="12"/>
  <c r="D11" i="12"/>
  <c r="C10" i="11"/>
  <c r="H12" i="9"/>
  <c r="F12" i="9"/>
  <c r="D12" i="9"/>
  <c r="H24" i="4"/>
  <c r="C22" i="10" l="1"/>
</calcChain>
</file>

<file path=xl/sharedStrings.xml><?xml version="1.0" encoding="utf-8"?>
<sst xmlns="http://schemas.openxmlformats.org/spreadsheetml/2006/main" count="217" uniqueCount="41">
  <si>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</si>
  <si>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</si>
  <si>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</si>
  <si>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</si>
  <si>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</si>
  <si>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</si>
  <si>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</si>
  <si>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</si>
  <si>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</si>
  <si>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</si>
  <si>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</si>
  <si>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</si>
  <si>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</si>
  <si>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</si>
  <si>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</si>
  <si>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</si>
  <si>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</si>
  <si>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</si>
  <si>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</si>
  <si>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</si>
  <si>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</si>
  <si>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</si>
  <si>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</si>
  <si>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</si>
  <si>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</si>
  <si>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</si>
  <si>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</si>
  <si>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</si>
  <si>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</si>
  <si>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</si>
  <si>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</si>
  <si>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</si>
  <si>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</si>
  <si>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</si>
  <si>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</si>
  <si>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</si>
  <si>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AES COLOMBIA &amp; CIA S C A E.S.P</t>
  </si>
  <si>
    <t>EMPRESAS PUBLICAS DE MEDELLIN E.S.P.</t>
  </si>
  <si>
    <t>CELSIA COLOMBIA S.A. E.S.P.</t>
  </si>
  <si>
    <t>RUITOQUE S.A. E.S.P.</t>
  </si>
  <si>
    <t>EMPRESA DE ENERGIA DE PEREIRA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</si>
</sst>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6"/>
  <sheetViews>
    <sheetView tabSelected="1" zoomScaleNormal="100" workbookViewId="0">
      <selection activeCell="F9" sqref="F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7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1">
        <v>1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45505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30.78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17</v>
      </c>
      <c r="C9" s="14">
        <v>0</v>
      </c>
      <c r="D9" s="14">
        <v>1478499.6316571657</v>
      </c>
      <c r="E9" s="20">
        <v>0</v>
      </c>
      <c r="F9" s="20">
        <v>45508218.662407562</v>
      </c>
      <c r="G9" s="9" t="s">
        <v>28</v>
      </c>
      <c r="H9" s="19">
        <v>0</v>
      </c>
      <c r="I9" s="19">
        <v>0</v>
      </c>
      <c r="J9" s="13" t="s">
        <v>31</v>
      </c>
      <c r="K9" s="28" t="s">
        <v>34</v>
      </c>
    </row>
    <row r="10" spans="2:11" x14ac:dyDescent="0.25">
      <c r="B10" s="7" t="s">
        <v>18</v>
      </c>
      <c r="C10" s="14">
        <v>0</v>
      </c>
      <c r="D10" s="14">
        <v>110.45</v>
      </c>
      <c r="E10" s="20">
        <v>0</v>
      </c>
      <c r="F10" s="20">
        <v>3399.6510000000003</v>
      </c>
      <c r="G10" s="9" t="s">
        <v>28</v>
      </c>
      <c r="H10" s="19">
        <v>0</v>
      </c>
      <c r="I10" s="19">
        <v>0</v>
      </c>
      <c r="J10" s="13" t="s">
        <v>31</v>
      </c>
      <c r="K10" s="29"/>
    </row>
    <row r="11" spans="2:11" x14ac:dyDescent="0.25">
      <c r="B11" s="7" t="s">
        <v>19</v>
      </c>
      <c r="C11" s="14">
        <v>0</v>
      </c>
      <c r="D11" s="14">
        <v>191772.05878461647</v>
      </c>
      <c r="E11" s="20">
        <v>0</v>
      </c>
      <c r="F11" s="20">
        <v>5902743.9693904947</v>
      </c>
      <c r="G11" s="9" t="s">
        <v>28</v>
      </c>
      <c r="H11" s="19">
        <v>0</v>
      </c>
      <c r="I11" s="19">
        <v>0</v>
      </c>
      <c r="J11" s="13" t="s">
        <v>31</v>
      </c>
      <c r="K11" s="29"/>
    </row>
    <row r="12" spans="2:11" x14ac:dyDescent="0.25">
      <c r="B12" s="7" t="s">
        <v>38</v>
      </c>
      <c r="C12" s="14">
        <v>0</v>
      </c>
      <c r="D12" s="14">
        <v>44814.96</v>
      </c>
      <c r="E12" s="20">
        <v>0</v>
      </c>
      <c r="F12" s="20">
        <v>1379404.4687999999</v>
      </c>
      <c r="G12" s="9" t="s">
        <v>28</v>
      </c>
      <c r="H12" s="19">
        <v>0</v>
      </c>
      <c r="I12" s="19">
        <v>0</v>
      </c>
      <c r="J12" s="13" t="s">
        <v>31</v>
      </c>
      <c r="K12" s="29"/>
    </row>
    <row r="13" spans="2:11" x14ac:dyDescent="0.25">
      <c r="B13" s="7" t="s">
        <v>20</v>
      </c>
      <c r="C13" s="14">
        <v>0</v>
      </c>
      <c r="D13" s="14">
        <v>487277.62695783458</v>
      </c>
      <c r="E13" s="20">
        <v>0</v>
      </c>
      <c r="F13" s="20">
        <v>14998405.357762149</v>
      </c>
      <c r="G13" s="9" t="s">
        <v>28</v>
      </c>
      <c r="H13" s="19">
        <v>0</v>
      </c>
      <c r="I13" s="19">
        <v>0</v>
      </c>
      <c r="J13" s="13" t="s">
        <v>31</v>
      </c>
      <c r="K13" s="29"/>
    </row>
    <row r="14" spans="2:11" x14ac:dyDescent="0.25">
      <c r="B14" s="7" t="s">
        <v>21</v>
      </c>
      <c r="C14" s="15">
        <v>0</v>
      </c>
      <c r="D14" s="14">
        <v>701322.26679854444</v>
      </c>
      <c r="E14" s="20">
        <v>0</v>
      </c>
      <c r="F14" s="20">
        <v>21586699.3720592</v>
      </c>
      <c r="G14" s="9" t="s">
        <v>28</v>
      </c>
      <c r="H14" s="19">
        <v>0</v>
      </c>
      <c r="I14" s="19">
        <v>0</v>
      </c>
      <c r="J14" s="13" t="s">
        <v>31</v>
      </c>
      <c r="K14" s="29"/>
    </row>
    <row r="15" spans="2:11" x14ac:dyDescent="0.25">
      <c r="B15" s="7" t="s">
        <v>22</v>
      </c>
      <c r="C15" s="16">
        <v>0</v>
      </c>
      <c r="D15" s="14">
        <v>318591.15999999992</v>
      </c>
      <c r="E15" s="20">
        <v>0</v>
      </c>
      <c r="F15" s="20">
        <v>9806235.9047999978</v>
      </c>
      <c r="G15" s="9" t="s">
        <v>28</v>
      </c>
      <c r="H15" s="19">
        <v>0</v>
      </c>
      <c r="I15" s="19">
        <v>0</v>
      </c>
      <c r="J15" s="13" t="s">
        <v>31</v>
      </c>
      <c r="K15" s="29"/>
    </row>
    <row r="16" spans="2:11" x14ac:dyDescent="0.25">
      <c r="B16" s="7" t="s">
        <v>23</v>
      </c>
      <c r="C16" s="17">
        <v>0</v>
      </c>
      <c r="D16" s="14">
        <v>44204.26</v>
      </c>
      <c r="E16" s="20">
        <v>0</v>
      </c>
      <c r="F16" s="20">
        <v>1360607.1228</v>
      </c>
      <c r="G16" s="9" t="s">
        <v>28</v>
      </c>
      <c r="H16" s="19">
        <v>0</v>
      </c>
      <c r="I16" s="19">
        <v>0</v>
      </c>
      <c r="J16" s="13" t="s">
        <v>31</v>
      </c>
      <c r="K16" s="29"/>
    </row>
    <row r="17" spans="2:11" x14ac:dyDescent="0.25">
      <c r="B17" s="7" t="s">
        <v>24</v>
      </c>
      <c r="C17" s="17">
        <v>0</v>
      </c>
      <c r="D17" s="14">
        <v>470119.66999999975</v>
      </c>
      <c r="E17" s="20">
        <v>0</v>
      </c>
      <c r="F17" s="20">
        <v>14470283.442599993</v>
      </c>
      <c r="G17" s="9" t="s">
        <v>28</v>
      </c>
      <c r="H17" s="19">
        <v>0</v>
      </c>
      <c r="I17" s="19">
        <v>0</v>
      </c>
      <c r="J17" s="13" t="s">
        <v>31</v>
      </c>
      <c r="K17" s="29"/>
    </row>
    <row r="18" spans="2:11" x14ac:dyDescent="0.25">
      <c r="B18" s="7" t="s">
        <v>25</v>
      </c>
      <c r="C18" s="15">
        <v>0</v>
      </c>
      <c r="D18" s="14">
        <v>34662.11</v>
      </c>
      <c r="E18" s="20">
        <v>0</v>
      </c>
      <c r="F18" s="20">
        <v>1066899.7458000001</v>
      </c>
      <c r="G18" s="9" t="s">
        <v>28</v>
      </c>
      <c r="H18" s="19">
        <v>0</v>
      </c>
      <c r="I18" s="19">
        <v>0</v>
      </c>
      <c r="J18" s="13" t="s">
        <v>31</v>
      </c>
      <c r="K18" s="29"/>
    </row>
    <row r="19" spans="2:11" x14ac:dyDescent="0.25">
      <c r="B19" s="7" t="s">
        <v>26</v>
      </c>
      <c r="C19" s="15">
        <v>0</v>
      </c>
      <c r="D19" s="14">
        <v>172043.61</v>
      </c>
      <c r="E19" s="20">
        <v>0</v>
      </c>
      <c r="F19" s="20">
        <v>5295502.3158</v>
      </c>
      <c r="G19" s="9" t="s">
        <v>28</v>
      </c>
      <c r="H19" s="19">
        <v>0</v>
      </c>
      <c r="I19" s="19">
        <v>0</v>
      </c>
      <c r="J19" s="13" t="s">
        <v>31</v>
      </c>
      <c r="K19" s="29"/>
    </row>
    <row r="20" spans="2:11" x14ac:dyDescent="0.25">
      <c r="B20" s="7" t="s">
        <v>39</v>
      </c>
      <c r="C20" s="15">
        <v>0</v>
      </c>
      <c r="D20" s="14">
        <v>9764.58</v>
      </c>
      <c r="E20" s="20">
        <v>0</v>
      </c>
      <c r="F20" s="20">
        <v>300553.77240000002</v>
      </c>
      <c r="G20" s="9" t="s">
        <v>28</v>
      </c>
      <c r="H20" s="19">
        <v>0</v>
      </c>
      <c r="I20" s="19">
        <v>0</v>
      </c>
      <c r="J20" s="13" t="s">
        <v>31</v>
      </c>
      <c r="K20" s="29"/>
    </row>
    <row r="21" spans="2:11" x14ac:dyDescent="0.25">
      <c r="B21" s="7" t="s">
        <v>27</v>
      </c>
      <c r="C21" s="15">
        <v>0</v>
      </c>
      <c r="D21" s="14">
        <v>1282764.8000000005</v>
      </c>
      <c r="E21" s="20">
        <v>0</v>
      </c>
      <c r="F21" s="20">
        <v>39483500.544000015</v>
      </c>
      <c r="G21" s="9" t="s">
        <v>28</v>
      </c>
      <c r="H21" s="19">
        <v>0</v>
      </c>
      <c r="I21" s="19">
        <v>0</v>
      </c>
      <c r="J21" s="13" t="s">
        <v>31</v>
      </c>
      <c r="K21" s="29"/>
    </row>
    <row r="22" spans="2:11" x14ac:dyDescent="0.25">
      <c r="B22" s="10" t="s">
        <v>30</v>
      </c>
      <c r="C22" s="14">
        <v>30.78</v>
      </c>
      <c r="D22" s="14">
        <v>698146160</v>
      </c>
      <c r="E22" s="20">
        <v>21488938804.799999</v>
      </c>
      <c r="F22" s="20">
        <v>21488938804.799999</v>
      </c>
      <c r="G22" s="9" t="s">
        <v>28</v>
      </c>
      <c r="H22" s="19">
        <v>21488938804.799999</v>
      </c>
      <c r="I22" s="19">
        <v>0</v>
      </c>
      <c r="J22" s="13" t="s">
        <v>31</v>
      </c>
      <c r="K22" s="29"/>
    </row>
    <row r="23" spans="2:11" x14ac:dyDescent="0.25">
      <c r="B23" s="7"/>
      <c r="C23" s="16"/>
      <c r="D23" s="16"/>
      <c r="E23" s="20"/>
      <c r="F23" s="20"/>
      <c r="G23" s="9"/>
      <c r="H23" s="19"/>
      <c r="I23" s="19"/>
      <c r="J23" s="13"/>
      <c r="K23" s="30"/>
    </row>
    <row r="24" spans="2:11" x14ac:dyDescent="0.25">
      <c r="B24" s="9" t="s">
        <v>9</v>
      </c>
      <c r="C24" s="9"/>
      <c r="D24" s="23">
        <f>SUM(D9:D23)</f>
        <v>703382107.18419814</v>
      </c>
      <c r="E24" s="19"/>
      <c r="F24" s="19">
        <f>SUM(F9:F23)</f>
        <v>21650101259.12962</v>
      </c>
      <c r="G24" s="9"/>
      <c r="H24" s="19">
        <f>SUM(H9:H23)</f>
        <v>21488938804.799999</v>
      </c>
      <c r="I24" s="19"/>
      <c r="J24" s="18"/>
    </row>
    <row r="25" spans="2:11" x14ac:dyDescent="0.25">
      <c r="B25" s="2"/>
      <c r="C25" s="3"/>
      <c r="D25" s="4"/>
      <c r="E25" s="5"/>
      <c r="F25" s="5"/>
      <c r="G25" s="5"/>
      <c r="H25" s="5"/>
      <c r="I25" s="5"/>
      <c r="J25" s="5"/>
    </row>
    <row r="26" spans="2:11" x14ac:dyDescent="0.25">
      <c r="B26" s="6"/>
      <c r="C26" s="3"/>
      <c r="D26" s="4"/>
    </row>
  </sheetData>
  <mergeCells count="11">
    <mergeCell ref="K5:K8"/>
    <mergeCell ref="K9:K23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F12" sqref="F1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45505</v>
      </c>
    </row>
    <row r="4" spans="2:3" ht="45" customHeight="1" x14ac:dyDescent="0.25">
      <c r="B4" s="37" t="s">
        <v>14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 t="s">
        <v>17</v>
      </c>
      <c r="C7" s="20">
        <v>45508218.662407562</v>
      </c>
    </row>
    <row r="8" spans="2:3" x14ac:dyDescent="0.25">
      <c r="B8" s="7" t="s">
        <v>18</v>
      </c>
      <c r="C8" s="20">
        <v>3399.6510000000003</v>
      </c>
    </row>
    <row r="9" spans="2:3" x14ac:dyDescent="0.25">
      <c r="B9" s="7" t="s">
        <v>19</v>
      </c>
      <c r="C9" s="20">
        <v>5902743.9693904947</v>
      </c>
    </row>
    <row r="10" spans="2:3" x14ac:dyDescent="0.25">
      <c r="B10" s="7" t="s">
        <v>38</v>
      </c>
      <c r="C10" s="20">
        <v>1379404.4687999999</v>
      </c>
    </row>
    <row r="11" spans="2:3" x14ac:dyDescent="0.25">
      <c r="B11" s="7" t="s">
        <v>20</v>
      </c>
      <c r="C11" s="20">
        <v>14998405.357762149</v>
      </c>
    </row>
    <row r="12" spans="2:3" x14ac:dyDescent="0.25">
      <c r="B12" s="7" t="s">
        <v>21</v>
      </c>
      <c r="C12" s="20">
        <v>21586699.3720592</v>
      </c>
    </row>
    <row r="13" spans="2:3" x14ac:dyDescent="0.25">
      <c r="B13" s="7" t="s">
        <v>22</v>
      </c>
      <c r="C13" s="20">
        <v>9806235.9047999978</v>
      </c>
    </row>
    <row r="14" spans="2:3" x14ac:dyDescent="0.25">
      <c r="B14" s="7" t="s">
        <v>23</v>
      </c>
      <c r="C14" s="20">
        <v>1360607.1228</v>
      </c>
    </row>
    <row r="15" spans="2:3" x14ac:dyDescent="0.25">
      <c r="B15" s="7" t="s">
        <v>24</v>
      </c>
      <c r="C15" s="20">
        <v>14470283.442599993</v>
      </c>
    </row>
    <row r="16" spans="2:3" x14ac:dyDescent="0.25">
      <c r="B16" s="7" t="s">
        <v>25</v>
      </c>
      <c r="C16" s="20">
        <v>1066899.7458000001</v>
      </c>
    </row>
    <row r="17" spans="2:3" x14ac:dyDescent="0.25">
      <c r="B17" s="7" t="s">
        <v>39</v>
      </c>
      <c r="C17" s="20">
        <v>5295502.3158</v>
      </c>
    </row>
    <row r="18" spans="2:3" x14ac:dyDescent="0.25">
      <c r="B18" s="7" t="s">
        <v>26</v>
      </c>
      <c r="C18" s="20">
        <v>300553.77240000002</v>
      </c>
    </row>
    <row r="19" spans="2:3" x14ac:dyDescent="0.25">
      <c r="B19" s="7" t="s">
        <v>27</v>
      </c>
      <c r="C19" s="20">
        <v>39483500.544000015</v>
      </c>
    </row>
    <row r="20" spans="2:3" x14ac:dyDescent="0.25">
      <c r="B20" s="9" t="s">
        <v>9</v>
      </c>
      <c r="C20" s="19">
        <f>SUM(C7:C19)</f>
        <v>161162454.32961941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7"/>
  <sheetViews>
    <sheetView zoomScaleNormal="100" workbookViewId="0">
      <selection activeCell="F9" sqref="F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45505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46.89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2751581.0653279019</v>
      </c>
      <c r="E9" s="20">
        <v>0</v>
      </c>
      <c r="F9" s="20">
        <v>129021636.15322532</v>
      </c>
      <c r="G9" s="9" t="s">
        <v>28</v>
      </c>
      <c r="H9" s="19">
        <v>0</v>
      </c>
      <c r="I9" s="19">
        <v>-0.7410120486866647</v>
      </c>
      <c r="J9" s="13">
        <v>1</v>
      </c>
    </row>
    <row r="10" spans="2:10" x14ac:dyDescent="0.25">
      <c r="B10" s="7" t="s">
        <v>36</v>
      </c>
      <c r="C10" s="14">
        <v>0</v>
      </c>
      <c r="D10" s="14">
        <v>605454.75</v>
      </c>
      <c r="E10" s="20">
        <v>0</v>
      </c>
      <c r="F10" s="20">
        <v>28389773.227499999</v>
      </c>
      <c r="G10" s="9" t="s">
        <v>28</v>
      </c>
      <c r="H10" s="19">
        <v>0</v>
      </c>
      <c r="I10" s="19">
        <v>-0.16305144352747156</v>
      </c>
      <c r="J10" s="13">
        <v>1</v>
      </c>
    </row>
    <row r="11" spans="2:10" x14ac:dyDescent="0.25">
      <c r="B11" s="7" t="s">
        <v>40</v>
      </c>
      <c r="C11" s="14">
        <v>0</v>
      </c>
      <c r="D11" s="14">
        <v>95026.06</v>
      </c>
      <c r="E11" s="20">
        <v>0</v>
      </c>
      <c r="F11" s="20">
        <v>4455771.9534</v>
      </c>
      <c r="G11" s="9" t="s">
        <v>28</v>
      </c>
      <c r="H11" s="19">
        <v>0</v>
      </c>
      <c r="I11" s="19">
        <v>-2.5590907092112373E-2</v>
      </c>
      <c r="J11" s="13">
        <v>1</v>
      </c>
    </row>
    <row r="12" spans="2:10" x14ac:dyDescent="0.25">
      <c r="B12" s="7" t="s">
        <v>37</v>
      </c>
      <c r="C12" s="14">
        <v>0</v>
      </c>
      <c r="D12" s="14">
        <v>251871.98</v>
      </c>
      <c r="E12" s="20">
        <v>0</v>
      </c>
      <c r="F12" s="20">
        <v>11810277.142200001</v>
      </c>
      <c r="G12" s="9" t="s">
        <v>28</v>
      </c>
      <c r="H12" s="19">
        <v>0</v>
      </c>
      <c r="I12" s="19">
        <v>-6.7830155636110626E-2</v>
      </c>
      <c r="J12" s="13">
        <v>1</v>
      </c>
    </row>
    <row r="13" spans="2:10" x14ac:dyDescent="0.25">
      <c r="B13" s="7" t="s">
        <v>38</v>
      </c>
      <c r="C13" s="14">
        <v>0</v>
      </c>
      <c r="D13" s="14">
        <v>188644.21000000002</v>
      </c>
      <c r="E13" s="20">
        <v>0</v>
      </c>
      <c r="F13" s="20">
        <v>8845527.0069000013</v>
      </c>
      <c r="G13" s="9" t="s">
        <v>28</v>
      </c>
      <c r="H13" s="19">
        <v>0</v>
      </c>
      <c r="I13" s="19">
        <v>-5.0802658255797793E-2</v>
      </c>
      <c r="J13" s="13">
        <v>1</v>
      </c>
    </row>
    <row r="14" spans="2:10" x14ac:dyDescent="0.25">
      <c r="B14" s="7" t="s">
        <v>20</v>
      </c>
      <c r="C14" s="15">
        <v>0</v>
      </c>
      <c r="D14" s="14">
        <v>617684.29826669919</v>
      </c>
      <c r="E14" s="20">
        <v>0</v>
      </c>
      <c r="F14" s="20">
        <v>28963216.745725524</v>
      </c>
      <c r="G14" s="9" t="s">
        <v>28</v>
      </c>
      <c r="H14" s="19">
        <v>0</v>
      </c>
      <c r="I14" s="19">
        <v>-0.16634491095600223</v>
      </c>
      <c r="J14" s="13">
        <v>1</v>
      </c>
    </row>
    <row r="15" spans="2:10" x14ac:dyDescent="0.25">
      <c r="B15" s="7" t="s">
        <v>21</v>
      </c>
      <c r="C15" s="16">
        <v>0</v>
      </c>
      <c r="D15" s="14">
        <v>1112875.5969645949</v>
      </c>
      <c r="E15" s="20">
        <v>0</v>
      </c>
      <c r="F15" s="20">
        <v>52182736.741669856</v>
      </c>
      <c r="G15" s="9" t="s">
        <v>28</v>
      </c>
      <c r="H15" s="19">
        <v>0</v>
      </c>
      <c r="I15" s="19">
        <v>-0.29970195551620304</v>
      </c>
      <c r="J15" s="13">
        <v>1</v>
      </c>
    </row>
    <row r="16" spans="2:10" x14ac:dyDescent="0.25">
      <c r="B16" s="7" t="s">
        <v>22</v>
      </c>
      <c r="C16" s="24">
        <v>25.450700000000001</v>
      </c>
      <c r="D16" s="14">
        <v>7882734.8399999999</v>
      </c>
      <c r="E16" s="20">
        <v>200621119.592388</v>
      </c>
      <c r="F16" s="20">
        <v>369621436.6476</v>
      </c>
      <c r="G16" s="9" t="s">
        <v>28</v>
      </c>
      <c r="H16" s="20">
        <v>200621119.592388</v>
      </c>
      <c r="I16" s="19">
        <v>-0.97062225300766314</v>
      </c>
      <c r="J16" s="13">
        <v>1</v>
      </c>
    </row>
    <row r="17" spans="2:10" x14ac:dyDescent="0.25">
      <c r="B17" s="7" t="s">
        <v>23</v>
      </c>
      <c r="C17" s="17">
        <v>0</v>
      </c>
      <c r="D17" s="14">
        <v>55115</v>
      </c>
      <c r="E17" s="20">
        <v>0</v>
      </c>
      <c r="F17" s="20">
        <v>2584342.35</v>
      </c>
      <c r="G17" s="9" t="s">
        <v>28</v>
      </c>
      <c r="H17" s="19">
        <v>0</v>
      </c>
      <c r="I17" s="19">
        <v>-1.4842695197315068E-2</v>
      </c>
      <c r="J17" s="13">
        <v>1</v>
      </c>
    </row>
    <row r="18" spans="2:10" x14ac:dyDescent="0.25">
      <c r="B18" s="7" t="s">
        <v>24</v>
      </c>
      <c r="C18" s="15">
        <v>0</v>
      </c>
      <c r="D18" s="14">
        <v>290793.46999999997</v>
      </c>
      <c r="E18" s="20">
        <v>0</v>
      </c>
      <c r="F18" s="20">
        <v>13635305.8083</v>
      </c>
      <c r="G18" s="9" t="s">
        <v>28</v>
      </c>
      <c r="H18" s="19">
        <v>0</v>
      </c>
      <c r="I18" s="19">
        <v>-7.8311872277593814E-2</v>
      </c>
      <c r="J18" s="13">
        <v>1</v>
      </c>
    </row>
    <row r="19" spans="2:10" x14ac:dyDescent="0.25">
      <c r="B19" s="7" t="s">
        <v>25</v>
      </c>
      <c r="C19" s="15">
        <v>0</v>
      </c>
      <c r="D19" s="14">
        <v>41100</v>
      </c>
      <c r="E19" s="20">
        <v>0</v>
      </c>
      <c r="F19" s="20">
        <v>1927179</v>
      </c>
      <c r="G19" s="9" t="s">
        <v>28</v>
      </c>
      <c r="H19" s="19">
        <v>0</v>
      </c>
      <c r="I19" s="19">
        <v>-1.1068398305536593E-2</v>
      </c>
      <c r="J19" s="13">
        <v>1</v>
      </c>
    </row>
    <row r="20" spans="2:10" x14ac:dyDescent="0.25">
      <c r="B20" s="7" t="s">
        <v>26</v>
      </c>
      <c r="C20" s="15">
        <v>0</v>
      </c>
      <c r="D20" s="14">
        <v>13652.949252518918</v>
      </c>
      <c r="E20" s="20">
        <v>0</v>
      </c>
      <c r="F20" s="20">
        <v>640186.79045061208</v>
      </c>
      <c r="G20" s="9" t="s">
        <v>28</v>
      </c>
      <c r="H20" s="19">
        <v>0</v>
      </c>
      <c r="I20" s="19">
        <v>-3.6767951428748778E-3</v>
      </c>
      <c r="J20" s="13">
        <v>1</v>
      </c>
    </row>
    <row r="21" spans="2:10" x14ac:dyDescent="0.25">
      <c r="B21" s="7" t="s">
        <v>39</v>
      </c>
      <c r="C21" s="15">
        <v>0</v>
      </c>
      <c r="D21" s="14">
        <v>393243</v>
      </c>
      <c r="E21" s="20">
        <v>0</v>
      </c>
      <c r="F21" s="20">
        <v>18439164.27</v>
      </c>
      <c r="G21" s="9" t="s">
        <v>28</v>
      </c>
      <c r="H21" s="19">
        <v>0</v>
      </c>
      <c r="I21" s="19">
        <v>-0.10590195024000307</v>
      </c>
      <c r="J21" s="13">
        <v>1</v>
      </c>
    </row>
    <row r="22" spans="2:10" x14ac:dyDescent="0.25">
      <c r="B22" s="7" t="s">
        <v>27</v>
      </c>
      <c r="C22" s="15">
        <v>0</v>
      </c>
      <c r="D22" s="14">
        <v>280344.84000000003</v>
      </c>
      <c r="E22" s="20">
        <v>0</v>
      </c>
      <c r="F22" s="20">
        <v>13145369.547600001</v>
      </c>
      <c r="G22" s="9" t="s">
        <v>28</v>
      </c>
      <c r="H22" s="19">
        <v>0</v>
      </c>
      <c r="I22" s="19">
        <v>-7.5498013431190447E-2</v>
      </c>
      <c r="J22" s="13">
        <v>1</v>
      </c>
    </row>
    <row r="23" spans="2:10" x14ac:dyDescent="0.25">
      <c r="B23" s="7" t="s">
        <v>32</v>
      </c>
      <c r="C23" s="15"/>
      <c r="D23" s="14">
        <v>189860.5</v>
      </c>
      <c r="E23" s="20">
        <v>0</v>
      </c>
      <c r="F23" s="20">
        <v>8902558.8450000007</v>
      </c>
      <c r="G23" s="9" t="s">
        <v>28</v>
      </c>
      <c r="H23" s="19">
        <v>0</v>
      </c>
      <c r="I23" s="19">
        <v>-5.1130210133536018E-2</v>
      </c>
      <c r="J23" s="13">
        <v>1</v>
      </c>
    </row>
    <row r="24" spans="2:10" x14ac:dyDescent="0.25">
      <c r="B24" s="7" t="s">
        <v>30</v>
      </c>
      <c r="C24" s="16">
        <v>49.3</v>
      </c>
      <c r="D24" s="14">
        <v>72247069</v>
      </c>
      <c r="E24" s="20">
        <v>3561780501.6999998</v>
      </c>
      <c r="F24" s="20">
        <v>3387665065.4099998</v>
      </c>
      <c r="G24" s="9" t="s">
        <v>35</v>
      </c>
      <c r="H24" s="19">
        <v>3561780501.6999998</v>
      </c>
      <c r="I24" s="19"/>
      <c r="J24" s="13"/>
    </row>
    <row r="25" spans="2:10" x14ac:dyDescent="0.25">
      <c r="B25" s="9" t="s">
        <v>9</v>
      </c>
      <c r="C25" s="9"/>
      <c r="D25" s="23">
        <f>SUM(D9:D24)</f>
        <v>87017051.559811711</v>
      </c>
      <c r="E25" s="19"/>
      <c r="F25" s="19">
        <f>SUM(F9:F24)</f>
        <v>4080229547.6395712</v>
      </c>
      <c r="G25" s="9"/>
      <c r="H25" s="19">
        <f>SUM(H9:H24)</f>
        <v>3762401621.292388</v>
      </c>
      <c r="I25" s="19"/>
      <c r="J25" s="18"/>
    </row>
    <row r="26" spans="2:10" x14ac:dyDescent="0.25">
      <c r="B26" s="2"/>
      <c r="C26" s="3"/>
      <c r="D26" s="4"/>
      <c r="E26" s="5"/>
      <c r="F26" s="5"/>
      <c r="G26" s="5"/>
      <c r="H26" s="5"/>
      <c r="I26" s="5"/>
      <c r="J26" s="5"/>
    </row>
    <row r="27" spans="2:10" x14ac:dyDescent="0.25">
      <c r="B27" s="6"/>
      <c r="C27" s="3"/>
      <c r="D27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6"/>
  <sheetViews>
    <sheetView zoomScale="120" zoomScaleNormal="120" workbookViewId="0">
      <selection activeCell="C7" sqref="C7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30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45505</v>
      </c>
    </row>
    <row r="4" spans="2:4" ht="45" customHeight="1" x14ac:dyDescent="0.25">
      <c r="B4" s="37" t="s">
        <v>14</v>
      </c>
      <c r="C4" s="40"/>
    </row>
    <row r="5" spans="2:4" x14ac:dyDescent="0.25">
      <c r="B5" s="38" t="s">
        <v>11</v>
      </c>
      <c r="C5" s="9" t="s">
        <v>12</v>
      </c>
    </row>
    <row r="6" spans="2:4" x14ac:dyDescent="0.25">
      <c r="B6" s="39"/>
      <c r="C6" s="12" t="s">
        <v>30</v>
      </c>
    </row>
    <row r="7" spans="2:4" x14ac:dyDescent="0.25">
      <c r="B7" s="7" t="s">
        <v>17</v>
      </c>
      <c r="C7" s="20">
        <v>128541934.74244332</v>
      </c>
    </row>
    <row r="8" spans="2:4" x14ac:dyDescent="0.25">
      <c r="B8" s="7" t="s">
        <v>36</v>
      </c>
      <c r="C8" s="20">
        <v>28389773.227499999</v>
      </c>
    </row>
    <row r="9" spans="2:4" x14ac:dyDescent="0.25">
      <c r="B9" s="7" t="s">
        <v>40</v>
      </c>
      <c r="C9" s="20">
        <v>4455771.9534</v>
      </c>
    </row>
    <row r="10" spans="2:4" x14ac:dyDescent="0.25">
      <c r="B10" s="7" t="s">
        <v>37</v>
      </c>
      <c r="C10" s="20">
        <v>11810277.142200001</v>
      </c>
    </row>
    <row r="11" spans="2:4" x14ac:dyDescent="0.25">
      <c r="B11" s="7" t="s">
        <v>38</v>
      </c>
      <c r="C11" s="20">
        <v>8845527.0069000013</v>
      </c>
      <c r="D11" s="21"/>
    </row>
    <row r="12" spans="2:4" x14ac:dyDescent="0.25">
      <c r="B12" s="7" t="s">
        <v>20</v>
      </c>
      <c r="C12" s="20">
        <v>28963216.745725524</v>
      </c>
    </row>
    <row r="13" spans="2:4" x14ac:dyDescent="0.25">
      <c r="B13" s="7" t="s">
        <v>21</v>
      </c>
      <c r="C13" s="20">
        <v>52182736.741669856</v>
      </c>
    </row>
    <row r="14" spans="2:4" x14ac:dyDescent="0.25">
      <c r="B14" s="7" t="s">
        <v>22</v>
      </c>
      <c r="C14" s="20">
        <v>169000317.05521199</v>
      </c>
    </row>
    <row r="15" spans="2:4" x14ac:dyDescent="0.25">
      <c r="B15" s="7" t="s">
        <v>23</v>
      </c>
      <c r="C15" s="20">
        <v>2584342.35</v>
      </c>
    </row>
    <row r="16" spans="2:4" x14ac:dyDescent="0.25">
      <c r="B16" s="7" t="s">
        <v>24</v>
      </c>
      <c r="C16" s="20">
        <v>13635305.8083</v>
      </c>
    </row>
    <row r="17" spans="2:3" x14ac:dyDescent="0.25">
      <c r="B17" s="7" t="s">
        <v>25</v>
      </c>
      <c r="C17" s="20">
        <v>1927179</v>
      </c>
    </row>
    <row r="18" spans="2:3" x14ac:dyDescent="0.25">
      <c r="B18" s="7" t="s">
        <v>26</v>
      </c>
      <c r="C18" s="20">
        <v>640186.79045061208</v>
      </c>
    </row>
    <row r="19" spans="2:3" x14ac:dyDescent="0.25">
      <c r="B19" s="7" t="s">
        <v>39</v>
      </c>
      <c r="C19" s="20">
        <v>18439164.27</v>
      </c>
    </row>
    <row r="20" spans="2:3" x14ac:dyDescent="0.25">
      <c r="B20" s="7" t="s">
        <v>27</v>
      </c>
      <c r="C20" s="20">
        <v>13145369.547600001</v>
      </c>
    </row>
    <row r="21" spans="2:3" x14ac:dyDescent="0.25">
      <c r="B21" s="7" t="s">
        <v>32</v>
      </c>
      <c r="C21" s="20">
        <v>8902558.8450000007</v>
      </c>
    </row>
    <row r="22" spans="2:3" x14ac:dyDescent="0.25">
      <c r="B22" s="9" t="s">
        <v>9</v>
      </c>
      <c r="C22" s="19">
        <f>SUM(C7:C21)</f>
        <v>491463661.22640133</v>
      </c>
    </row>
    <row r="23" spans="2:3" x14ac:dyDescent="0.25">
      <c r="B23" s="2"/>
      <c r="C23" s="3"/>
    </row>
    <row r="24" spans="2:3" x14ac:dyDescent="0.25">
      <c r="B24" s="6"/>
      <c r="C24" s="3"/>
    </row>
    <row r="26" spans="2:3" x14ac:dyDescent="0.25">
      <c r="C26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zoomScaleNormal="100" workbookViewId="0">
      <selection activeCell="C11" sqref="C11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3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45505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36.450000000000003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18</v>
      </c>
      <c r="C9" s="14">
        <v>0</v>
      </c>
      <c r="D9" s="14">
        <v>2849.46</v>
      </c>
      <c r="E9" s="20">
        <v>0</v>
      </c>
      <c r="F9" s="20">
        <v>103862.81700000001</v>
      </c>
      <c r="G9" s="9" t="s">
        <v>28</v>
      </c>
      <c r="H9" s="19">
        <v>0</v>
      </c>
      <c r="I9" s="19">
        <v>-6.8237054079004307E-3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323728.98</v>
      </c>
      <c r="E10" s="20">
        <v>0</v>
      </c>
      <c r="F10" s="20">
        <v>11799921.321</v>
      </c>
      <c r="G10" s="9" t="s">
        <v>28</v>
      </c>
      <c r="H10" s="19">
        <v>0</v>
      </c>
      <c r="I10" s="19">
        <v>-0.77524555232222614</v>
      </c>
      <c r="J10" s="13">
        <v>1</v>
      </c>
    </row>
    <row r="11" spans="2:10" x14ac:dyDescent="0.25">
      <c r="B11" s="7" t="s">
        <v>30</v>
      </c>
      <c r="C11" s="16">
        <v>39.74</v>
      </c>
      <c r="D11" s="16">
        <v>4626408</v>
      </c>
      <c r="E11" s="20">
        <v>183853453.92000002</v>
      </c>
      <c r="F11" s="20">
        <v>168632571.60000002</v>
      </c>
      <c r="G11" s="9" t="s">
        <v>35</v>
      </c>
      <c r="H11" s="19">
        <v>183853453.92000002</v>
      </c>
      <c r="I11" s="19"/>
      <c r="J11" s="13"/>
    </row>
    <row r="12" spans="2:10" x14ac:dyDescent="0.25">
      <c r="B12" s="9" t="s">
        <v>9</v>
      </c>
      <c r="C12" s="9"/>
      <c r="D12" s="23">
        <f>SUM(D9:D11)</f>
        <v>4952986.4400000004</v>
      </c>
      <c r="E12" s="19"/>
      <c r="F12" s="19">
        <f>SUM(F9:F11)</f>
        <v>180536355.73800004</v>
      </c>
      <c r="G12" s="9"/>
      <c r="H12" s="19">
        <f>SUM(H9:H11)</f>
        <v>183853453.92000002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C7" sqref="C7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45505</v>
      </c>
    </row>
    <row r="4" spans="2:3" ht="45" customHeight="1" x14ac:dyDescent="0.25">
      <c r="B4" s="37" t="s">
        <v>14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 t="s">
        <v>18</v>
      </c>
      <c r="C7" s="20">
        <v>103862.81700000001</v>
      </c>
    </row>
    <row r="8" spans="2:3" x14ac:dyDescent="0.25">
      <c r="B8" s="7" t="s">
        <v>22</v>
      </c>
      <c r="C8" s="20">
        <v>11799921.321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11903784.138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F9" sqref="F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1" t="s">
        <v>30</v>
      </c>
      <c r="D4" s="42"/>
      <c r="E4" s="42"/>
      <c r="F4" s="42"/>
      <c r="G4" s="42"/>
      <c r="H4" s="42"/>
      <c r="I4" s="42"/>
      <c r="J4" s="43"/>
    </row>
    <row r="5" spans="2:11" ht="15" customHeight="1" x14ac:dyDescent="0.25">
      <c r="B5" s="7" t="s">
        <v>3</v>
      </c>
      <c r="C5" s="31">
        <v>4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45505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61.69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30</v>
      </c>
      <c r="C9" s="14">
        <v>61.69</v>
      </c>
      <c r="D9" s="14">
        <v>1400000</v>
      </c>
      <c r="E9" s="20">
        <v>86366000</v>
      </c>
      <c r="F9" s="20">
        <v>86366000</v>
      </c>
      <c r="G9" s="9" t="s">
        <v>28</v>
      </c>
      <c r="H9" s="19">
        <v>86366000</v>
      </c>
      <c r="I9" s="19">
        <v>0</v>
      </c>
      <c r="J9" s="13" t="s">
        <v>31</v>
      </c>
      <c r="K9" s="28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1400000</v>
      </c>
      <c r="E11" s="19"/>
      <c r="F11" s="19">
        <f>SUM(F9:F10)</f>
        <v>86366000</v>
      </c>
      <c r="G11" s="9"/>
      <c r="H11" s="19">
        <f>SUM(H9:H10)</f>
        <v>86366000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C3" sqref="C3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45505</v>
      </c>
    </row>
    <row r="4" spans="2:3" ht="45" customHeight="1" x14ac:dyDescent="0.25">
      <c r="B4" s="37" t="s">
        <v>14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2024-12-19T14:16:07Z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