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.sharepoint.com/sites/PEAJES/Shared Documents/General/EXONERADOS CREG 101 028 2023/LIQUIDACIÓN DISTRIBUCIÓN DE INGRESOS/PUBLICACIONES/"/>
    </mc:Choice>
  </mc:AlternateContent>
  <xr:revisionPtr revIDLastSave="240" documentId="8_{E42A251A-CBF4-49BA-B4BD-A8DD9C14348F}" xr6:coauthVersionLast="47" xr6:coauthVersionMax="47" xr10:uidLastSave="{074E707E-254F-4D03-981F-8E46F6E8317C}"/>
  <bookViews>
    <workbookView xWindow="-120" yWindow="-120" windowWidth="24240" windowHeight="13140" xr2:uid="{00000000-000D-0000-FFFF-FFFF00000000}"/>
  </bookViews>
  <sheets>
    <sheet name="Reliq_Distr de ingresos NT1" sheetId="4" r:id="rId1"/>
    <sheet name="Ingreso a Reliquidar NT1 " sheetId="6" r:id="rId2"/>
    <sheet name="Reliq_Distr de ingresos NT2" sheetId="7" r:id="rId3"/>
    <sheet name="Ingreso a Reliquidar NT2" sheetId="10" r:id="rId4"/>
    <sheet name="Reliq_Distr de ingresos NT3" sheetId="9" r:id="rId5"/>
    <sheet name="Ingreso a Reliquidar NT3" sheetId="11" r:id="rId6"/>
    <sheet name="Reliq_Distr de ingresos NT4" sheetId="12" r:id="rId7"/>
    <sheet name="Ingreso a Reliquidar NT4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" l="1"/>
  <c r="D21" i="7"/>
  <c r="C9" i="13"/>
  <c r="H11" i="12"/>
  <c r="F11" i="12"/>
  <c r="D11" i="12"/>
  <c r="C10" i="11"/>
  <c r="H12" i="9"/>
  <c r="F12" i="9"/>
  <c r="D12" i="9"/>
  <c r="H21" i="7"/>
  <c r="H22" i="4"/>
  <c r="C19" i="10" l="1"/>
  <c r="C20" i="6"/>
  <c r="F22" i="4"/>
  <c r="D22" i="4"/>
</calcChain>
</file>

<file path=xl/sharedStrings.xml><?xml version="1.0" encoding="utf-8"?>
<sst xmlns="http://schemas.openxmlformats.org/spreadsheetml/2006/main" count="217" uniqueCount="52">
  <si>
    <t xml:space="preserve">Comercializador </t>
  </si>
  <si>
    <t>COTn,i,j,m
 ($/kWh)</t>
  </si>
  <si>
    <t xml:space="preserve">MERCADO DE COMERCIALIZACIÓN: </t>
  </si>
  <si>
    <t>NIVEL DE TENSION:</t>
  </si>
  <si>
    <t>MES y AÑO:</t>
  </si>
  <si>
    <t>VRn,i,j,m 
(kWh)</t>
  </si>
  <si>
    <t>IngRCOTn,i,j,m
($)</t>
  </si>
  <si>
    <t>Ing0COTn,i,j,m
($)</t>
  </si>
  <si>
    <t>EXCEDENTARIO/DEFICITARIO</t>
  </si>
  <si>
    <t>TOTALES</t>
  </si>
  <si>
    <t>Factor de distribución de ingresos 
FCOTn,i,j,m</t>
  </si>
  <si>
    <t>COMERCIALIZADOR EXCEDENTARIO</t>
  </si>
  <si>
    <t>COMERCIALIZADOR DEFICITARIO</t>
  </si>
  <si>
    <t>INGRESO A RECONOCER AL COMERCIALIZADOR i
($)</t>
  </si>
  <si>
    <t>COTn,j,m ($/kWh):</t>
  </si>
  <si>
    <t>SECOTn,i,j,m  /  SDCOTn,i,j,m
($)</t>
  </si>
  <si>
    <t>BIA ENERGY SAS E.S.P.</t>
  </si>
  <si>
    <t>DICELER S.A. E.S.P.</t>
  </si>
  <si>
    <t>ENERBIT S.A.S. E.S.P.</t>
  </si>
  <si>
    <t>ENERTOTAL S.A. E.S.P.</t>
  </si>
  <si>
    <t>ENEL X COLOMBIA S.A.S. E.S.P.</t>
  </si>
  <si>
    <t>VATIA S.A. E.S.P.</t>
  </si>
  <si>
    <t>ITALCOL ENERGIA S.A. E.S.P.</t>
  </si>
  <si>
    <t>NEU ENERGY S.A.S. E.S.P.</t>
  </si>
  <si>
    <t>PROFESIONALES EN ENERGIA S.A. E.S.P.</t>
  </si>
  <si>
    <t>QI ENERGY S.A.S. E.S.P.</t>
  </si>
  <si>
    <t>TRANSACCIONES ENERGÉTICAS S.A.S. E.S.P</t>
  </si>
  <si>
    <t>EXCEDENTARIO</t>
  </si>
  <si>
    <t>ENEL COLOMBIA S.A. .E.S.P.</t>
  </si>
  <si>
    <t>N/A</t>
  </si>
  <si>
    <t>TERPEL ENERGÍA S.A.S. E.S.P.</t>
  </si>
  <si>
    <t>NOTAS</t>
  </si>
  <si>
    <t>En los mercados de comercialización j en los que el valor de COTn,j,m-2 es igual al valor de COTn,i,j,m-2. El único comercializador con saldos acumulados  facturará a los comercializadores excedentarios los valores correspondientes a la liquidación del Ing0COTn,i,j,m</t>
  </si>
  <si>
    <t>DEFICITARIO</t>
  </si>
  <si>
    <t>FORMATO DE RELIQUIDACION Y DISTRIBUCIÓN DE INGRESOS - RESOLUCIÓN CREG 101_028 DE 2023</t>
  </si>
  <si>
    <t>BIAC</t>
  </si>
  <si>
    <t>DLRC</t>
  </si>
  <si>
    <t>ENBC</t>
  </si>
  <si>
    <t>ETTC</t>
  </si>
  <si>
    <t>EXEC</t>
  </si>
  <si>
    <t>GNCC</t>
  </si>
  <si>
    <t>ITLC</t>
  </si>
  <si>
    <t>NEUC</t>
  </si>
  <si>
    <t>PEEC</t>
  </si>
  <si>
    <t>QIEC</t>
  </si>
  <si>
    <t>TENC</t>
  </si>
  <si>
    <t>INGRESO A RELIQUIDAR POR EL COMERCIALIZADOR DEFICITARIO ($)
(IngFCOTn,i,j,m)</t>
  </si>
  <si>
    <t>CHVC</t>
  </si>
  <si>
    <t>EPSC</t>
  </si>
  <si>
    <t>TPLC</t>
  </si>
  <si>
    <t>AES COLOMBIA &amp; CIA S C A E.S.P</t>
  </si>
  <si>
    <t>CELSIA COLOMBIA S.A. E.S.P.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</si>
</sst>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_-* #,##0.00_-;\-* #,##0.00_-;_-* &quot;-&quot;_-;_-@_-"/>
    <numFmt numFmtId="166" formatCode="_-&quot;$&quot;* #,##0.00_-;\-&quot;$&quot;* #,##0.00_-;_-&quot;$&quot;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justify" vertical="justify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9" fontId="1" fillId="2" borderId="1" xfId="3" applyFont="1" applyFill="1" applyBorder="1" applyAlignment="1">
      <alignment horizontal="center"/>
    </xf>
    <xf numFmtId="165" fontId="0" fillId="2" borderId="1" xfId="1" applyNumberFormat="1" applyFont="1" applyFill="1" applyBorder="1" applyAlignment="1"/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166" fontId="1" fillId="2" borderId="1" xfId="2" applyNumberFormat="1" applyFont="1" applyFill="1" applyBorder="1" applyAlignment="1">
      <alignment horizontal="center"/>
    </xf>
    <xf numFmtId="166" fontId="0" fillId="2" borderId="1" xfId="2" applyNumberFormat="1" applyFont="1" applyFill="1" applyBorder="1" applyAlignment="1"/>
    <xf numFmtId="166" fontId="0" fillId="2" borderId="0" xfId="0" applyNumberFormat="1" applyFill="1"/>
    <xf numFmtId="17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A2:K24"/>
  <sheetViews>
    <sheetView tabSelected="1" zoomScaleNormal="100" workbookViewId="0">
      <selection activeCell="B13" sqref="B13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21" style="1" customWidth="1"/>
    <col min="12" max="16384" width="10.85546875" style="1"/>
  </cols>
  <sheetData>
    <row r="2" spans="1:11" x14ac:dyDescent="0.25">
      <c r="B2" s="30" t="s">
        <v>34</v>
      </c>
      <c r="C2" s="30"/>
      <c r="D2" s="30"/>
      <c r="E2" s="30"/>
      <c r="F2" s="30"/>
      <c r="G2" s="30"/>
      <c r="H2" s="30"/>
      <c r="I2" s="30"/>
      <c r="J2" s="30"/>
    </row>
    <row r="4" spans="1:11" x14ac:dyDescent="0.25">
      <c r="B4" s="7" t="s">
        <v>2</v>
      </c>
      <c r="C4" s="40" t="s">
        <v>28</v>
      </c>
      <c r="D4" s="41"/>
      <c r="E4" s="41"/>
      <c r="F4" s="41"/>
      <c r="G4" s="41"/>
      <c r="H4" s="41"/>
      <c r="I4" s="41"/>
      <c r="J4" s="42"/>
    </row>
    <row r="5" spans="1:11" ht="15" customHeight="1" x14ac:dyDescent="0.25">
      <c r="B5" s="7" t="s">
        <v>3</v>
      </c>
      <c r="C5" s="30">
        <v>1</v>
      </c>
      <c r="D5" s="30"/>
      <c r="E5" s="30"/>
      <c r="F5" s="30"/>
      <c r="G5" s="24" t="s">
        <v>8</v>
      </c>
      <c r="H5" s="24" t="s">
        <v>13</v>
      </c>
      <c r="I5" s="24" t="s">
        <v>15</v>
      </c>
      <c r="J5" s="24" t="s">
        <v>10</v>
      </c>
      <c r="K5" s="24" t="s">
        <v>31</v>
      </c>
    </row>
    <row r="6" spans="1:11" x14ac:dyDescent="0.25">
      <c r="B6" s="7" t="s">
        <v>4</v>
      </c>
      <c r="C6" s="35">
        <v>45383</v>
      </c>
      <c r="D6" s="30"/>
      <c r="E6" s="30"/>
      <c r="F6" s="30"/>
      <c r="G6" s="25"/>
      <c r="H6" s="25"/>
      <c r="I6" s="25"/>
      <c r="J6" s="25"/>
      <c r="K6" s="25"/>
    </row>
    <row r="7" spans="1:11" x14ac:dyDescent="0.25">
      <c r="B7" s="7" t="s">
        <v>14</v>
      </c>
      <c r="C7" s="36">
        <v>32.69</v>
      </c>
      <c r="D7" s="36"/>
      <c r="E7" s="36"/>
      <c r="F7" s="36"/>
      <c r="G7" s="25"/>
      <c r="H7" s="25"/>
      <c r="I7" s="25"/>
      <c r="J7" s="25"/>
      <c r="K7" s="25"/>
    </row>
    <row r="8" spans="1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  <c r="K8" s="26"/>
    </row>
    <row r="9" spans="1:11" ht="15" customHeight="1" x14ac:dyDescent="0.25">
      <c r="A9" s="1" t="s">
        <v>35</v>
      </c>
      <c r="B9" s="7" t="s">
        <v>16</v>
      </c>
      <c r="C9" s="14">
        <v>0</v>
      </c>
      <c r="D9" s="14">
        <v>757240.67000000016</v>
      </c>
      <c r="E9" s="20">
        <v>0</v>
      </c>
      <c r="F9" s="20">
        <v>24754197.502300002</v>
      </c>
      <c r="G9" s="9" t="s">
        <v>27</v>
      </c>
      <c r="H9" s="19">
        <v>0</v>
      </c>
      <c r="I9" s="19">
        <v>0</v>
      </c>
      <c r="J9" s="13" t="s">
        <v>29</v>
      </c>
      <c r="K9" s="27" t="s">
        <v>32</v>
      </c>
    </row>
    <row r="10" spans="1:11" x14ac:dyDescent="0.25">
      <c r="A10" s="1" t="s">
        <v>36</v>
      </c>
      <c r="B10" s="7" t="s">
        <v>17</v>
      </c>
      <c r="C10" s="14">
        <v>0</v>
      </c>
      <c r="D10" s="14">
        <v>479.29</v>
      </c>
      <c r="E10" s="20">
        <v>0</v>
      </c>
      <c r="F10" s="20">
        <v>15667.990099999999</v>
      </c>
      <c r="G10" s="9" t="s">
        <v>27</v>
      </c>
      <c r="H10" s="19">
        <v>0</v>
      </c>
      <c r="I10" s="19">
        <v>0</v>
      </c>
      <c r="J10" s="13" t="s">
        <v>29</v>
      </c>
      <c r="K10" s="28"/>
    </row>
    <row r="11" spans="1:11" x14ac:dyDescent="0.25">
      <c r="A11" s="1" t="s">
        <v>37</v>
      </c>
      <c r="B11" s="7" t="s">
        <v>18</v>
      </c>
      <c r="C11" s="14">
        <v>0</v>
      </c>
      <c r="D11" s="14">
        <v>50389.899999999994</v>
      </c>
      <c r="E11" s="20">
        <v>0</v>
      </c>
      <c r="F11" s="20">
        <v>1647245.8309999998</v>
      </c>
      <c r="G11" s="9" t="s">
        <v>27</v>
      </c>
      <c r="H11" s="19">
        <v>0</v>
      </c>
      <c r="I11" s="19">
        <v>0</v>
      </c>
      <c r="J11" s="13" t="s">
        <v>29</v>
      </c>
      <c r="K11" s="28"/>
    </row>
    <row r="12" spans="1:11" x14ac:dyDescent="0.25">
      <c r="A12" s="1" t="s">
        <v>38</v>
      </c>
      <c r="B12" s="7" t="s">
        <v>19</v>
      </c>
      <c r="C12" s="14">
        <v>0</v>
      </c>
      <c r="D12" s="14">
        <v>107795.93</v>
      </c>
      <c r="E12" s="20">
        <v>0</v>
      </c>
      <c r="F12" s="20">
        <v>3523848.9516999996</v>
      </c>
      <c r="G12" s="9" t="s">
        <v>27</v>
      </c>
      <c r="H12" s="19">
        <v>0</v>
      </c>
      <c r="I12" s="19">
        <v>0</v>
      </c>
      <c r="J12" s="13" t="s">
        <v>29</v>
      </c>
      <c r="K12" s="28"/>
    </row>
    <row r="13" spans="1:11" x14ac:dyDescent="0.25">
      <c r="A13" s="1" t="s">
        <v>39</v>
      </c>
      <c r="B13" s="7" t="s">
        <v>20</v>
      </c>
      <c r="C13" s="15">
        <v>0</v>
      </c>
      <c r="D13" s="14">
        <v>358360.56999999995</v>
      </c>
      <c r="E13" s="20">
        <v>0</v>
      </c>
      <c r="F13" s="20">
        <v>11714807.033299997</v>
      </c>
      <c r="G13" s="9" t="s">
        <v>27</v>
      </c>
      <c r="H13" s="19">
        <v>0</v>
      </c>
      <c r="I13" s="19">
        <v>0</v>
      </c>
      <c r="J13" s="13" t="s">
        <v>29</v>
      </c>
      <c r="K13" s="28"/>
    </row>
    <row r="14" spans="1:11" x14ac:dyDescent="0.25">
      <c r="A14" s="1" t="s">
        <v>40</v>
      </c>
      <c r="B14" s="7" t="s">
        <v>21</v>
      </c>
      <c r="C14" s="16">
        <v>0</v>
      </c>
      <c r="D14" s="14">
        <v>20087.660000000003</v>
      </c>
      <c r="E14" s="20">
        <v>0</v>
      </c>
      <c r="F14" s="20">
        <v>656665.60540000012</v>
      </c>
      <c r="G14" s="9" t="s">
        <v>27</v>
      </c>
      <c r="H14" s="19">
        <v>0</v>
      </c>
      <c r="I14" s="19">
        <v>0</v>
      </c>
      <c r="J14" s="13" t="s">
        <v>29</v>
      </c>
      <c r="K14" s="28"/>
    </row>
    <row r="15" spans="1:11" x14ac:dyDescent="0.25">
      <c r="A15" s="1" t="s">
        <v>41</v>
      </c>
      <c r="B15" s="7" t="s">
        <v>22</v>
      </c>
      <c r="C15" s="17">
        <v>0</v>
      </c>
      <c r="D15" s="14">
        <v>27056.06</v>
      </c>
      <c r="E15" s="20">
        <v>0</v>
      </c>
      <c r="F15" s="20">
        <v>884462.60139999993</v>
      </c>
      <c r="G15" s="9" t="s">
        <v>27</v>
      </c>
      <c r="H15" s="19">
        <v>0</v>
      </c>
      <c r="I15" s="19">
        <v>0</v>
      </c>
      <c r="J15" s="13" t="s">
        <v>29</v>
      </c>
      <c r="K15" s="28"/>
    </row>
    <row r="16" spans="1:11" x14ac:dyDescent="0.25">
      <c r="A16" s="1" t="s">
        <v>42</v>
      </c>
      <c r="B16" s="7" t="s">
        <v>23</v>
      </c>
      <c r="C16" s="17">
        <v>0</v>
      </c>
      <c r="D16" s="14">
        <v>44189.089</v>
      </c>
      <c r="E16" s="20">
        <v>0</v>
      </c>
      <c r="F16" s="20">
        <v>1444541.31941</v>
      </c>
      <c r="G16" s="9" t="s">
        <v>27</v>
      </c>
      <c r="H16" s="19">
        <v>0</v>
      </c>
      <c r="I16" s="19">
        <v>0</v>
      </c>
      <c r="J16" s="13" t="s">
        <v>29</v>
      </c>
      <c r="K16" s="28"/>
    </row>
    <row r="17" spans="1:11" x14ac:dyDescent="0.25">
      <c r="A17" s="1" t="s">
        <v>43</v>
      </c>
      <c r="B17" s="7" t="s">
        <v>24</v>
      </c>
      <c r="C17" s="15">
        <v>0</v>
      </c>
      <c r="D17" s="14">
        <v>22207.809999999998</v>
      </c>
      <c r="E17" s="20">
        <v>0</v>
      </c>
      <c r="F17" s="20">
        <v>725973.30889999983</v>
      </c>
      <c r="G17" s="9" t="s">
        <v>27</v>
      </c>
      <c r="H17" s="19">
        <v>0</v>
      </c>
      <c r="I17" s="19">
        <v>0</v>
      </c>
      <c r="J17" s="13" t="s">
        <v>29</v>
      </c>
      <c r="K17" s="28"/>
    </row>
    <row r="18" spans="1:11" x14ac:dyDescent="0.25">
      <c r="A18" s="1" t="s">
        <v>44</v>
      </c>
      <c r="B18" s="7" t="s">
        <v>25</v>
      </c>
      <c r="C18" s="15">
        <v>0</v>
      </c>
      <c r="D18" s="14">
        <v>100609.20000000001</v>
      </c>
      <c r="E18" s="20">
        <v>0</v>
      </c>
      <c r="F18" s="20">
        <v>3288914.7480000001</v>
      </c>
      <c r="G18" s="9" t="s">
        <v>27</v>
      </c>
      <c r="H18" s="19">
        <v>0</v>
      </c>
      <c r="I18" s="19">
        <v>0</v>
      </c>
      <c r="J18" s="13" t="s">
        <v>29</v>
      </c>
      <c r="K18" s="28"/>
    </row>
    <row r="19" spans="1:11" x14ac:dyDescent="0.25">
      <c r="A19" s="1" t="s">
        <v>45</v>
      </c>
      <c r="B19" s="7" t="s">
        <v>26</v>
      </c>
      <c r="C19" s="14">
        <v>0</v>
      </c>
      <c r="D19" s="14">
        <v>1317559.79</v>
      </c>
      <c r="E19" s="20">
        <v>0</v>
      </c>
      <c r="F19" s="20">
        <v>43071029.535099998</v>
      </c>
      <c r="G19" s="9" t="s">
        <v>27</v>
      </c>
      <c r="H19" s="19">
        <v>0</v>
      </c>
      <c r="I19" s="19">
        <v>0</v>
      </c>
      <c r="J19" s="13" t="s">
        <v>29</v>
      </c>
      <c r="K19" s="28"/>
    </row>
    <row r="20" spans="1:11" x14ac:dyDescent="0.25">
      <c r="B20" s="10" t="s">
        <v>28</v>
      </c>
      <c r="C20" s="14">
        <v>32.69</v>
      </c>
      <c r="D20" s="16">
        <v>736175727</v>
      </c>
      <c r="E20" s="20">
        <v>24065584515.629997</v>
      </c>
      <c r="F20" s="20">
        <v>24065584515.629997</v>
      </c>
      <c r="G20" s="9" t="s">
        <v>27</v>
      </c>
      <c r="H20" s="19">
        <v>24065584515.629997</v>
      </c>
      <c r="I20" s="19">
        <v>0</v>
      </c>
      <c r="J20" s="13" t="s">
        <v>29</v>
      </c>
      <c r="K20" s="28"/>
    </row>
    <row r="21" spans="1:11" x14ac:dyDescent="0.25">
      <c r="B21" s="7"/>
      <c r="C21" s="16"/>
      <c r="D21" s="16"/>
      <c r="E21" s="20"/>
      <c r="F21" s="20"/>
      <c r="G21" s="9"/>
      <c r="H21" s="19"/>
      <c r="I21" s="19"/>
      <c r="J21" s="13"/>
      <c r="K21" s="29"/>
    </row>
    <row r="22" spans="1:11" x14ac:dyDescent="0.25">
      <c r="B22" s="9" t="s">
        <v>9</v>
      </c>
      <c r="C22" s="9"/>
      <c r="D22" s="23">
        <f>SUM(D9:D21)</f>
        <v>738981702.96899998</v>
      </c>
      <c r="E22" s="19"/>
      <c r="F22" s="19">
        <f>SUM(F9:F21)</f>
        <v>24157311870.056606</v>
      </c>
      <c r="G22" s="9"/>
      <c r="H22" s="19">
        <f>SUM(H9:H21)</f>
        <v>24065584515.629997</v>
      </c>
      <c r="I22" s="19"/>
      <c r="J22" s="18"/>
    </row>
    <row r="23" spans="1:11" x14ac:dyDescent="0.25">
      <c r="B23" s="2"/>
      <c r="C23" s="3"/>
      <c r="D23" s="4"/>
      <c r="E23" s="5"/>
      <c r="F23" s="5"/>
      <c r="G23" s="5"/>
      <c r="H23" s="5"/>
      <c r="I23" s="5"/>
      <c r="J23" s="5"/>
    </row>
    <row r="24" spans="1:11" x14ac:dyDescent="0.25">
      <c r="B24" s="6"/>
      <c r="C24" s="3"/>
      <c r="D24" s="4"/>
    </row>
  </sheetData>
  <mergeCells count="11">
    <mergeCell ref="K5:K8"/>
    <mergeCell ref="K9:K21"/>
    <mergeCell ref="B2:J2"/>
    <mergeCell ref="C4:J4"/>
    <mergeCell ref="G5:G8"/>
    <mergeCell ref="H5:H8"/>
    <mergeCell ref="I5:I8"/>
    <mergeCell ref="J5:J8"/>
    <mergeCell ref="C5:F5"/>
    <mergeCell ref="C6:F6"/>
    <mergeCell ref="C7:F7"/>
  </mergeCells>
  <phoneticPr fontId="4" type="noConversion"/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0C71-AB11-9A4D-964C-BADC9F412CF9}">
  <dimension ref="B1:C24"/>
  <sheetViews>
    <sheetView zoomScale="120" zoomScaleNormal="120" workbookViewId="0">
      <selection activeCell="B11" sqref="B11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28</v>
      </c>
    </row>
    <row r="2" spans="2:3" x14ac:dyDescent="0.25">
      <c r="B2" s="7" t="s">
        <v>3</v>
      </c>
      <c r="C2" s="9">
        <v>1</v>
      </c>
    </row>
    <row r="3" spans="2:3" x14ac:dyDescent="0.25">
      <c r="B3" s="7" t="s">
        <v>4</v>
      </c>
      <c r="C3" s="22">
        <v>45383</v>
      </c>
    </row>
    <row r="4" spans="2:3" ht="45" customHeight="1" x14ac:dyDescent="0.25">
      <c r="B4" s="37" t="s">
        <v>46</v>
      </c>
      <c r="C4" s="43"/>
    </row>
    <row r="5" spans="2:3" x14ac:dyDescent="0.25">
      <c r="B5" s="38" t="s">
        <v>11</v>
      </c>
      <c r="C5" s="9" t="s">
        <v>12</v>
      </c>
    </row>
    <row r="6" spans="2:3" x14ac:dyDescent="0.25">
      <c r="B6" s="39"/>
      <c r="C6" s="12" t="s">
        <v>28</v>
      </c>
    </row>
    <row r="7" spans="2:3" x14ac:dyDescent="0.25">
      <c r="B7" s="7" t="s">
        <v>16</v>
      </c>
      <c r="C7" s="20">
        <v>-1920391.3756999932</v>
      </c>
    </row>
    <row r="8" spans="2:3" x14ac:dyDescent="0.25">
      <c r="B8" s="7" t="s">
        <v>17</v>
      </c>
      <c r="C8" s="20">
        <v>0</v>
      </c>
    </row>
    <row r="9" spans="2:3" x14ac:dyDescent="0.25">
      <c r="B9" s="7" t="s">
        <v>18</v>
      </c>
      <c r="C9" s="20">
        <v>-2599606.2161999992</v>
      </c>
    </row>
    <row r="10" spans="2:3" x14ac:dyDescent="0.25">
      <c r="B10" s="7" t="s">
        <v>19</v>
      </c>
      <c r="C10" s="20">
        <v>-34354093.930099994</v>
      </c>
    </row>
    <row r="11" spans="2:3" x14ac:dyDescent="0.25">
      <c r="B11" s="7" t="s">
        <v>20</v>
      </c>
      <c r="C11" s="20">
        <v>5708685.1016999977</v>
      </c>
    </row>
    <row r="12" spans="2:3" x14ac:dyDescent="0.25">
      <c r="B12" s="7" t="s">
        <v>21</v>
      </c>
      <c r="C12" s="20">
        <v>-44638916.468299985</v>
      </c>
    </row>
    <row r="13" spans="2:3" x14ac:dyDescent="0.25">
      <c r="B13" s="7" t="s">
        <v>22</v>
      </c>
      <c r="C13" s="20">
        <v>0</v>
      </c>
    </row>
    <row r="14" spans="2:3" x14ac:dyDescent="0.25">
      <c r="B14" s="7" t="s">
        <v>23</v>
      </c>
      <c r="C14" s="20">
        <v>-4993226.8908899995</v>
      </c>
    </row>
    <row r="15" spans="2:3" x14ac:dyDescent="0.25">
      <c r="B15" s="7" t="s">
        <v>24</v>
      </c>
      <c r="C15" s="20">
        <v>0</v>
      </c>
    </row>
    <row r="16" spans="2:3" x14ac:dyDescent="0.25">
      <c r="B16" s="7" t="s">
        <v>25</v>
      </c>
      <c r="C16" s="20">
        <v>725932.1195000005</v>
      </c>
    </row>
    <row r="17" spans="2:3" x14ac:dyDescent="0.25">
      <c r="B17" s="7" t="s">
        <v>26</v>
      </c>
      <c r="C17" s="20">
        <v>0</v>
      </c>
    </row>
    <row r="18" spans="2:3" x14ac:dyDescent="0.25">
      <c r="B18" s="7"/>
      <c r="C18" s="20"/>
    </row>
    <row r="19" spans="2:3" x14ac:dyDescent="0.25">
      <c r="B19" s="7"/>
      <c r="C19" s="8"/>
    </row>
    <row r="20" spans="2:3" x14ac:dyDescent="0.25">
      <c r="B20" s="9" t="s">
        <v>9</v>
      </c>
      <c r="C20" s="19">
        <f>SUM(C7:C19)</f>
        <v>-82071617.659989983</v>
      </c>
    </row>
    <row r="21" spans="2:3" x14ac:dyDescent="0.25">
      <c r="B21" s="2"/>
      <c r="C21" s="3"/>
    </row>
    <row r="22" spans="2:3" x14ac:dyDescent="0.25">
      <c r="B22" s="6"/>
      <c r="C22" s="3"/>
    </row>
    <row r="24" spans="2:3" x14ac:dyDescent="0.25">
      <c r="C2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6344-2825-495D-9C4D-BD0E9819EB45}">
  <dimension ref="A2:J23"/>
  <sheetViews>
    <sheetView zoomScaleNormal="100" workbookViewId="0">
      <selection activeCell="B14" sqref="B14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1:10" x14ac:dyDescent="0.25">
      <c r="B2" s="30" t="s">
        <v>34</v>
      </c>
      <c r="C2" s="30"/>
      <c r="D2" s="30"/>
      <c r="E2" s="30"/>
      <c r="F2" s="30"/>
      <c r="G2" s="30"/>
      <c r="H2" s="30"/>
      <c r="I2" s="30"/>
      <c r="J2" s="30"/>
    </row>
    <row r="4" spans="1:10" x14ac:dyDescent="0.25">
      <c r="B4" s="7" t="s">
        <v>2</v>
      </c>
      <c r="C4" s="40" t="s">
        <v>28</v>
      </c>
      <c r="D4" s="41"/>
      <c r="E4" s="41"/>
      <c r="F4" s="41"/>
      <c r="G4" s="41"/>
      <c r="H4" s="41"/>
      <c r="I4" s="41"/>
      <c r="J4" s="42"/>
    </row>
    <row r="5" spans="1:10" ht="15" customHeight="1" x14ac:dyDescent="0.25">
      <c r="B5" s="7" t="s">
        <v>3</v>
      </c>
      <c r="C5" s="30">
        <v>2</v>
      </c>
      <c r="D5" s="30"/>
      <c r="E5" s="30"/>
      <c r="F5" s="30"/>
      <c r="G5" s="24" t="s">
        <v>8</v>
      </c>
      <c r="H5" s="24" t="s">
        <v>13</v>
      </c>
      <c r="I5" s="24" t="s">
        <v>15</v>
      </c>
      <c r="J5" s="24" t="s">
        <v>10</v>
      </c>
    </row>
    <row r="6" spans="1:10" x14ac:dyDescent="0.25">
      <c r="B6" s="7" t="s">
        <v>4</v>
      </c>
      <c r="C6" s="35">
        <v>45383</v>
      </c>
      <c r="D6" s="30"/>
      <c r="E6" s="30"/>
      <c r="F6" s="30"/>
      <c r="G6" s="25"/>
      <c r="H6" s="25"/>
      <c r="I6" s="25"/>
      <c r="J6" s="25"/>
    </row>
    <row r="7" spans="1:10" x14ac:dyDescent="0.25">
      <c r="B7" s="7" t="s">
        <v>14</v>
      </c>
      <c r="C7" s="36">
        <v>46.27</v>
      </c>
      <c r="D7" s="36"/>
      <c r="E7" s="36"/>
      <c r="F7" s="36"/>
      <c r="G7" s="25"/>
      <c r="H7" s="25"/>
      <c r="I7" s="25"/>
      <c r="J7" s="25"/>
    </row>
    <row r="8" spans="1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</row>
    <row r="9" spans="1:10" x14ac:dyDescent="0.25">
      <c r="A9" s="1" t="s">
        <v>35</v>
      </c>
      <c r="B9" s="7" t="s">
        <v>16</v>
      </c>
      <c r="C9" s="14">
        <v>0</v>
      </c>
      <c r="D9" s="14">
        <v>863184.67</v>
      </c>
      <c r="E9" s="20">
        <v>0</v>
      </c>
      <c r="F9" s="20">
        <v>39939554.680900007</v>
      </c>
      <c r="G9" s="9" t="s">
        <v>27</v>
      </c>
      <c r="H9" s="19">
        <v>0</v>
      </c>
      <c r="I9" s="19">
        <v>-0.2081749772024846</v>
      </c>
      <c r="J9" s="13">
        <v>1</v>
      </c>
    </row>
    <row r="10" spans="1:10" x14ac:dyDescent="0.25">
      <c r="A10" s="1" t="s">
        <v>47</v>
      </c>
      <c r="B10" s="7" t="s">
        <v>50</v>
      </c>
      <c r="C10" s="14">
        <v>0</v>
      </c>
      <c r="D10" s="14">
        <v>382143.55</v>
      </c>
      <c r="E10" s="20">
        <v>0</v>
      </c>
      <c r="F10" s="20">
        <v>17681782.058499999</v>
      </c>
      <c r="G10" s="9" t="s">
        <v>27</v>
      </c>
      <c r="H10" s="19">
        <v>0</v>
      </c>
      <c r="I10" s="19">
        <v>-9.2161883284287843E-2</v>
      </c>
      <c r="J10" s="13">
        <v>1</v>
      </c>
    </row>
    <row r="11" spans="1:10" x14ac:dyDescent="0.25">
      <c r="A11" s="1" t="s">
        <v>48</v>
      </c>
      <c r="B11" s="7" t="s">
        <v>51</v>
      </c>
      <c r="C11" s="14">
        <v>0</v>
      </c>
      <c r="D11" s="14">
        <v>205541.29</v>
      </c>
      <c r="E11" s="20">
        <v>0</v>
      </c>
      <c r="F11" s="20">
        <v>9510395.4883000012</v>
      </c>
      <c r="G11" s="9" t="s">
        <v>27</v>
      </c>
      <c r="H11" s="19">
        <v>0</v>
      </c>
      <c r="I11" s="19">
        <v>-4.9570566817317634E-2</v>
      </c>
      <c r="J11" s="13">
        <v>1</v>
      </c>
    </row>
    <row r="12" spans="1:10" x14ac:dyDescent="0.25">
      <c r="B12" s="7" t="s">
        <v>18</v>
      </c>
      <c r="C12" s="14">
        <v>0</v>
      </c>
      <c r="D12" s="14">
        <v>0</v>
      </c>
      <c r="E12" s="20">
        <v>0</v>
      </c>
      <c r="F12" s="20">
        <v>0</v>
      </c>
      <c r="G12" s="9"/>
      <c r="H12" s="19">
        <v>0</v>
      </c>
      <c r="I12" s="19">
        <v>0</v>
      </c>
      <c r="J12" s="13">
        <v>1</v>
      </c>
    </row>
    <row r="13" spans="1:10" x14ac:dyDescent="0.25">
      <c r="A13" s="1" t="s">
        <v>38</v>
      </c>
      <c r="B13" s="7" t="s">
        <v>19</v>
      </c>
      <c r="C13" s="14">
        <v>0</v>
      </c>
      <c r="D13" s="14">
        <v>552514.75</v>
      </c>
      <c r="E13" s="20">
        <v>0</v>
      </c>
      <c r="F13" s="20">
        <v>25564857.482500002</v>
      </c>
      <c r="G13" s="9" t="s">
        <v>27</v>
      </c>
      <c r="H13" s="19">
        <v>0</v>
      </c>
      <c r="I13" s="19">
        <v>-0.13325044973897238</v>
      </c>
      <c r="J13" s="13">
        <v>1</v>
      </c>
    </row>
    <row r="14" spans="1:10" x14ac:dyDescent="0.25">
      <c r="A14" s="1" t="s">
        <v>39</v>
      </c>
      <c r="B14" s="7" t="s">
        <v>20</v>
      </c>
      <c r="C14" s="14">
        <v>0</v>
      </c>
      <c r="D14" s="14">
        <v>1153865.6700000002</v>
      </c>
      <c r="E14" s="20">
        <v>0</v>
      </c>
      <c r="F14" s="20">
        <v>53389364.550900012</v>
      </c>
      <c r="G14" s="9" t="s">
        <v>27</v>
      </c>
      <c r="H14" s="19">
        <v>0</v>
      </c>
      <c r="I14" s="19">
        <v>-0.27827875991701706</v>
      </c>
      <c r="J14" s="13">
        <v>1</v>
      </c>
    </row>
    <row r="15" spans="1:10" x14ac:dyDescent="0.25">
      <c r="A15" s="1" t="s">
        <v>40</v>
      </c>
      <c r="B15" s="7" t="s">
        <v>21</v>
      </c>
      <c r="C15" s="15">
        <v>23.850200000000001</v>
      </c>
      <c r="D15" s="14">
        <v>8345409.5300000031</v>
      </c>
      <c r="E15" s="20">
        <v>199039686.3724061</v>
      </c>
      <c r="F15" s="20">
        <v>386142098.95310014</v>
      </c>
      <c r="G15" s="9" t="s">
        <v>27</v>
      </c>
      <c r="H15" s="19">
        <v>199039686.3724061</v>
      </c>
      <c r="I15" s="19">
        <v>-0.97522470605168354</v>
      </c>
      <c r="J15" s="13">
        <v>1</v>
      </c>
    </row>
    <row r="16" spans="1:10" x14ac:dyDescent="0.25">
      <c r="A16" s="1" t="s">
        <v>42</v>
      </c>
      <c r="B16" s="7" t="s">
        <v>23</v>
      </c>
      <c r="C16" s="16">
        <v>0</v>
      </c>
      <c r="D16" s="14">
        <v>68810.849999999991</v>
      </c>
      <c r="E16" s="20">
        <v>0</v>
      </c>
      <c r="F16" s="20">
        <v>3183878.0294999997</v>
      </c>
      <c r="G16" s="9" t="s">
        <v>27</v>
      </c>
      <c r="H16" s="19">
        <v>0</v>
      </c>
      <c r="I16" s="19">
        <v>-1.6595170915203562E-2</v>
      </c>
      <c r="J16" s="13">
        <v>1</v>
      </c>
    </row>
    <row r="17" spans="1:10" x14ac:dyDescent="0.25">
      <c r="A17" s="1" t="s">
        <v>43</v>
      </c>
      <c r="B17" s="7" t="s">
        <v>24</v>
      </c>
      <c r="C17" s="17">
        <v>0</v>
      </c>
      <c r="D17" s="14">
        <v>41120.590000000004</v>
      </c>
      <c r="E17" s="20">
        <v>0</v>
      </c>
      <c r="F17" s="20">
        <v>1902649.6993000002</v>
      </c>
      <c r="G17" s="9" t="s">
        <v>27</v>
      </c>
      <c r="H17" s="19">
        <v>0</v>
      </c>
      <c r="I17" s="19">
        <v>-9.9170874823376037E-3</v>
      </c>
      <c r="J17" s="13">
        <v>1</v>
      </c>
    </row>
    <row r="18" spans="1:10" x14ac:dyDescent="0.25">
      <c r="A18" s="1" t="s">
        <v>45</v>
      </c>
      <c r="B18" s="7" t="s">
        <v>26</v>
      </c>
      <c r="C18" s="17">
        <v>0</v>
      </c>
      <c r="D18" s="14">
        <v>277390.13</v>
      </c>
      <c r="E18" s="20">
        <v>0</v>
      </c>
      <c r="F18" s="20">
        <v>12834841.315100001</v>
      </c>
      <c r="G18" s="9" t="s">
        <v>27</v>
      </c>
      <c r="H18" s="19">
        <v>0</v>
      </c>
      <c r="I18" s="19">
        <v>-6.6898412351257625E-2</v>
      </c>
      <c r="J18" s="13">
        <v>1</v>
      </c>
    </row>
    <row r="19" spans="1:10" x14ac:dyDescent="0.25">
      <c r="A19" s="1" t="s">
        <v>49</v>
      </c>
      <c r="B19" s="7" t="s">
        <v>30</v>
      </c>
      <c r="C19" s="15">
        <v>0</v>
      </c>
      <c r="D19" s="14">
        <v>185891.03</v>
      </c>
      <c r="E19" s="20">
        <v>0</v>
      </c>
      <c r="F19" s="20">
        <v>8601177.9581000004</v>
      </c>
      <c r="G19" s="9" t="s">
        <v>27</v>
      </c>
      <c r="H19" s="19">
        <v>0</v>
      </c>
      <c r="I19" s="19">
        <v>-4.483149698707737E-2</v>
      </c>
      <c r="J19" s="13">
        <v>1</v>
      </c>
    </row>
    <row r="20" spans="1:10" x14ac:dyDescent="0.25">
      <c r="B20" s="7" t="s">
        <v>28</v>
      </c>
      <c r="C20" s="16">
        <v>48.9</v>
      </c>
      <c r="D20" s="16">
        <v>72948933</v>
      </c>
      <c r="E20" s="20">
        <v>3567202823.6999998</v>
      </c>
      <c r="F20" s="20">
        <v>3375347129.9100003</v>
      </c>
      <c r="G20" s="9" t="s">
        <v>33</v>
      </c>
      <c r="H20" s="19">
        <v>3567202823.6999998</v>
      </c>
      <c r="I20" s="19"/>
      <c r="J20" s="13"/>
    </row>
    <row r="21" spans="1:10" x14ac:dyDescent="0.25">
      <c r="B21" s="9" t="s">
        <v>9</v>
      </c>
      <c r="C21" s="9"/>
      <c r="D21" s="23">
        <f>SUM(D9:D20)</f>
        <v>85024805.060000002</v>
      </c>
      <c r="E21" s="19"/>
      <c r="F21" s="19">
        <f>SUM(F9:F20)</f>
        <v>3934097730.1262007</v>
      </c>
      <c r="G21" s="9"/>
      <c r="H21" s="19">
        <f>SUM(H9:H20)</f>
        <v>3766242510.0724058</v>
      </c>
      <c r="I21" s="19"/>
      <c r="J21" s="18"/>
    </row>
    <row r="22" spans="1:10" x14ac:dyDescent="0.25">
      <c r="B22" s="2"/>
      <c r="C22" s="3"/>
      <c r="D22" s="4"/>
      <c r="E22" s="5"/>
      <c r="F22" s="5"/>
      <c r="G22" s="5"/>
      <c r="H22" s="5"/>
      <c r="I22" s="5"/>
      <c r="J22" s="5"/>
    </row>
    <row r="23" spans="1:10" x14ac:dyDescent="0.25">
      <c r="B23" s="6"/>
      <c r="C23" s="3"/>
      <c r="D23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0498-928E-4C17-84D2-724BD89806BC}">
  <dimension ref="B1:D23"/>
  <sheetViews>
    <sheetView zoomScale="120" zoomScaleNormal="120" workbookViewId="0">
      <selection activeCell="C12" sqref="C12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4" width="17" style="1" bestFit="1" customWidth="1"/>
    <col min="5" max="16384" width="10.85546875" style="1"/>
  </cols>
  <sheetData>
    <row r="1" spans="2:4" ht="15" customHeight="1" x14ac:dyDescent="0.25">
      <c r="B1" s="7" t="s">
        <v>2</v>
      </c>
      <c r="C1" s="9" t="s">
        <v>28</v>
      </c>
    </row>
    <row r="2" spans="2:4" x14ac:dyDescent="0.25">
      <c r="B2" s="7" t="s">
        <v>3</v>
      </c>
      <c r="C2" s="9">
        <v>2</v>
      </c>
    </row>
    <row r="3" spans="2:4" x14ac:dyDescent="0.25">
      <c r="B3" s="7" t="s">
        <v>4</v>
      </c>
      <c r="C3" s="22">
        <v>45383</v>
      </c>
    </row>
    <row r="4" spans="2:4" ht="45" customHeight="1" x14ac:dyDescent="0.25">
      <c r="B4" s="37" t="s">
        <v>46</v>
      </c>
      <c r="C4" s="43"/>
    </row>
    <row r="5" spans="2:4" x14ac:dyDescent="0.25">
      <c r="B5" s="38" t="s">
        <v>11</v>
      </c>
      <c r="C5" s="9" t="s">
        <v>12</v>
      </c>
    </row>
    <row r="6" spans="2:4" x14ac:dyDescent="0.25">
      <c r="B6" s="39"/>
      <c r="C6" s="12" t="s">
        <v>28</v>
      </c>
    </row>
    <row r="7" spans="2:4" x14ac:dyDescent="0.25">
      <c r="B7" s="7" t="s">
        <v>16</v>
      </c>
      <c r="C7" s="20">
        <v>8915865.317800004</v>
      </c>
    </row>
    <row r="8" spans="2:4" x14ac:dyDescent="0.25">
      <c r="B8" s="7" t="s">
        <v>50</v>
      </c>
      <c r="C8" s="20">
        <v>17681782.058499999</v>
      </c>
    </row>
    <row r="9" spans="2:4" x14ac:dyDescent="0.25">
      <c r="B9" s="7" t="s">
        <v>51</v>
      </c>
      <c r="C9" s="20">
        <v>9510395.4883000012</v>
      </c>
    </row>
    <row r="10" spans="2:4" x14ac:dyDescent="0.25">
      <c r="B10" s="7" t="s">
        <v>18</v>
      </c>
      <c r="C10" s="20">
        <v>-3810056.8800000004</v>
      </c>
    </row>
    <row r="11" spans="2:4" x14ac:dyDescent="0.25">
      <c r="B11" s="7" t="s">
        <v>19</v>
      </c>
      <c r="C11" s="20">
        <v>24111881.390100002</v>
      </c>
    </row>
    <row r="12" spans="2:4" x14ac:dyDescent="0.25">
      <c r="B12" s="7" t="s">
        <v>20</v>
      </c>
      <c r="C12" s="20">
        <v>5107680.5220000073</v>
      </c>
    </row>
    <row r="13" spans="2:4" x14ac:dyDescent="0.25">
      <c r="B13" s="7" t="s">
        <v>21</v>
      </c>
      <c r="C13" s="20">
        <v>31458635.172587991</v>
      </c>
      <c r="D13" s="21"/>
    </row>
    <row r="14" spans="2:4" x14ac:dyDescent="0.25">
      <c r="B14" s="7" t="s">
        <v>23</v>
      </c>
      <c r="C14" s="20">
        <v>94501.847999999765</v>
      </c>
    </row>
    <row r="15" spans="2:4" x14ac:dyDescent="0.25">
      <c r="B15" s="7" t="s">
        <v>24</v>
      </c>
      <c r="C15" s="20">
        <v>0</v>
      </c>
    </row>
    <row r="16" spans="2:4" x14ac:dyDescent="0.25">
      <c r="B16" s="7" t="s">
        <v>26</v>
      </c>
      <c r="C16" s="20">
        <v>0</v>
      </c>
    </row>
    <row r="17" spans="2:3" x14ac:dyDescent="0.25">
      <c r="B17" s="7" t="s">
        <v>30</v>
      </c>
      <c r="C17" s="20">
        <v>0</v>
      </c>
    </row>
    <row r="18" spans="2:3" x14ac:dyDescent="0.25">
      <c r="B18" s="7"/>
      <c r="C18" s="8"/>
    </row>
    <row r="19" spans="2:3" x14ac:dyDescent="0.25">
      <c r="B19" s="9" t="s">
        <v>9</v>
      </c>
      <c r="C19" s="19">
        <f>SUM(C7:C18)</f>
        <v>93070684.91728802</v>
      </c>
    </row>
    <row r="20" spans="2:3" x14ac:dyDescent="0.25">
      <c r="B20" s="2"/>
      <c r="C20" s="3"/>
    </row>
    <row r="21" spans="2:3" x14ac:dyDescent="0.25">
      <c r="B21" s="6"/>
      <c r="C21" s="3"/>
    </row>
    <row r="23" spans="2:3" x14ac:dyDescent="0.25">
      <c r="C23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0083-5222-4F52-9598-83DF8C55954B}">
  <dimension ref="B2:J14"/>
  <sheetViews>
    <sheetView topLeftCell="B1" zoomScaleNormal="100" workbookViewId="0">
      <selection activeCell="B3" sqref="B3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0" t="s">
        <v>34</v>
      </c>
      <c r="C2" s="30"/>
      <c r="D2" s="30"/>
      <c r="E2" s="30"/>
      <c r="F2" s="30"/>
      <c r="G2" s="30"/>
      <c r="H2" s="30"/>
      <c r="I2" s="30"/>
      <c r="J2" s="30"/>
    </row>
    <row r="4" spans="2:10" x14ac:dyDescent="0.25">
      <c r="B4" s="7" t="s">
        <v>2</v>
      </c>
      <c r="C4" s="40" t="s">
        <v>28</v>
      </c>
      <c r="D4" s="41"/>
      <c r="E4" s="41"/>
      <c r="F4" s="41"/>
      <c r="G4" s="41"/>
      <c r="H4" s="41"/>
      <c r="I4" s="41"/>
      <c r="J4" s="42"/>
    </row>
    <row r="5" spans="2:10" ht="15" customHeight="1" x14ac:dyDescent="0.25">
      <c r="B5" s="7" t="s">
        <v>3</v>
      </c>
      <c r="C5" s="30">
        <v>3</v>
      </c>
      <c r="D5" s="30"/>
      <c r="E5" s="30"/>
      <c r="F5" s="30"/>
      <c r="G5" s="24" t="s">
        <v>8</v>
      </c>
      <c r="H5" s="24" t="s">
        <v>13</v>
      </c>
      <c r="I5" s="24" t="s">
        <v>15</v>
      </c>
      <c r="J5" s="24" t="s">
        <v>10</v>
      </c>
    </row>
    <row r="6" spans="2:10" x14ac:dyDescent="0.25">
      <c r="B6" s="7" t="s">
        <v>4</v>
      </c>
      <c r="C6" s="35">
        <v>45383</v>
      </c>
      <c r="D6" s="30"/>
      <c r="E6" s="30"/>
      <c r="F6" s="30"/>
      <c r="G6" s="25"/>
      <c r="H6" s="25"/>
      <c r="I6" s="25"/>
      <c r="J6" s="25"/>
    </row>
    <row r="7" spans="2:10" x14ac:dyDescent="0.25">
      <c r="B7" s="7" t="s">
        <v>14</v>
      </c>
      <c r="C7" s="36">
        <v>56.56</v>
      </c>
      <c r="D7" s="36"/>
      <c r="E7" s="36"/>
      <c r="F7" s="36"/>
      <c r="G7" s="25"/>
      <c r="H7" s="25"/>
      <c r="I7" s="25"/>
      <c r="J7" s="25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</row>
    <row r="9" spans="2:10" x14ac:dyDescent="0.25">
      <c r="B9" s="7" t="s">
        <v>17</v>
      </c>
      <c r="C9" s="14">
        <v>0</v>
      </c>
      <c r="D9" s="14">
        <v>8077.56</v>
      </c>
      <c r="E9" s="20">
        <v>0</v>
      </c>
      <c r="F9" s="20">
        <v>234006.91320000001</v>
      </c>
      <c r="G9" s="9" t="s">
        <v>27</v>
      </c>
      <c r="H9" s="19">
        <v>0</v>
      </c>
      <c r="I9" s="19">
        <v>-3.6446287353608703E-3</v>
      </c>
      <c r="J9" s="13">
        <v>1</v>
      </c>
    </row>
    <row r="10" spans="2:10" x14ac:dyDescent="0.25">
      <c r="B10" s="7" t="s">
        <v>21</v>
      </c>
      <c r="C10" s="14">
        <v>0</v>
      </c>
      <c r="D10" s="14">
        <v>350033.16000000003</v>
      </c>
      <c r="E10" s="20">
        <v>0</v>
      </c>
      <c r="F10" s="20">
        <v>10140460.645200001</v>
      </c>
      <c r="G10" s="9" t="s">
        <v>27</v>
      </c>
      <c r="H10" s="19">
        <v>0</v>
      </c>
      <c r="I10" s="19">
        <v>-0.31582598484825725</v>
      </c>
      <c r="J10" s="13">
        <v>1</v>
      </c>
    </row>
    <row r="11" spans="2:10" x14ac:dyDescent="0.25">
      <c r="B11" s="7" t="s">
        <v>28</v>
      </c>
      <c r="C11" s="16">
        <v>67.19</v>
      </c>
      <c r="D11" s="16">
        <v>6218776</v>
      </c>
      <c r="E11" s="20">
        <v>417839559.44</v>
      </c>
      <c r="F11" s="20">
        <v>351733970.56</v>
      </c>
      <c r="G11" s="9" t="s">
        <v>33</v>
      </c>
      <c r="H11" s="19">
        <v>417839559.44</v>
      </c>
      <c r="I11" s="19"/>
      <c r="J11" s="13"/>
    </row>
    <row r="12" spans="2:10" x14ac:dyDescent="0.25">
      <c r="B12" s="9" t="s">
        <v>9</v>
      </c>
      <c r="C12" s="9"/>
      <c r="D12" s="23">
        <f>SUM(D9:D11)</f>
        <v>6576886.7199999997</v>
      </c>
      <c r="E12" s="19"/>
      <c r="F12" s="19">
        <f>SUM(F9:F11)</f>
        <v>362108438.11839998</v>
      </c>
      <c r="G12" s="9"/>
      <c r="H12" s="19">
        <f>SUM(H9:H11)</f>
        <v>417839559.44</v>
      </c>
      <c r="I12" s="19"/>
      <c r="J12" s="18"/>
    </row>
    <row r="13" spans="2:10" x14ac:dyDescent="0.25">
      <c r="B13" s="2"/>
      <c r="C13" s="3"/>
      <c r="D13" s="4"/>
      <c r="E13" s="5"/>
      <c r="F13" s="5"/>
      <c r="G13" s="5"/>
      <c r="H13" s="5"/>
      <c r="I13" s="5"/>
      <c r="J13" s="5"/>
    </row>
    <row r="14" spans="2:10" x14ac:dyDescent="0.25">
      <c r="B14" s="6"/>
      <c r="C14" s="3"/>
      <c r="D14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E11F-8082-4921-9A81-8DC942DC95A1}">
  <dimension ref="B1:C14"/>
  <sheetViews>
    <sheetView zoomScale="120" zoomScaleNormal="120" workbookViewId="0">
      <selection activeCell="C7" sqref="C7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28</v>
      </c>
    </row>
    <row r="2" spans="2:3" x14ac:dyDescent="0.25">
      <c r="B2" s="7" t="s">
        <v>3</v>
      </c>
      <c r="C2" s="9">
        <v>3</v>
      </c>
    </row>
    <row r="3" spans="2:3" x14ac:dyDescent="0.25">
      <c r="B3" s="7" t="s">
        <v>4</v>
      </c>
      <c r="C3" s="22">
        <v>45383</v>
      </c>
    </row>
    <row r="4" spans="2:3" ht="45" customHeight="1" x14ac:dyDescent="0.25">
      <c r="B4" s="37" t="s">
        <v>46</v>
      </c>
      <c r="C4" s="43"/>
    </row>
    <row r="5" spans="2:3" x14ac:dyDescent="0.25">
      <c r="B5" s="38" t="s">
        <v>11</v>
      </c>
      <c r="C5" s="9" t="s">
        <v>12</v>
      </c>
    </row>
    <row r="6" spans="2:3" x14ac:dyDescent="0.25">
      <c r="B6" s="39"/>
      <c r="C6" s="12" t="s">
        <v>28</v>
      </c>
    </row>
    <row r="7" spans="2:3" x14ac:dyDescent="0.25">
      <c r="B7" s="7" t="s">
        <v>17</v>
      </c>
      <c r="C7" s="20"/>
    </row>
    <row r="8" spans="2:3" x14ac:dyDescent="0.25">
      <c r="B8" s="7" t="s">
        <v>21</v>
      </c>
      <c r="C8" s="20"/>
    </row>
    <row r="9" spans="2:3" x14ac:dyDescent="0.25">
      <c r="B9" s="7"/>
      <c r="C9" s="8"/>
    </row>
    <row r="10" spans="2:3" x14ac:dyDescent="0.25">
      <c r="B10" s="9" t="s">
        <v>9</v>
      </c>
      <c r="C10" s="19">
        <f>SUM(C7:C9)</f>
        <v>0</v>
      </c>
    </row>
    <row r="11" spans="2:3" x14ac:dyDescent="0.25">
      <c r="B11" s="2"/>
      <c r="C11" s="3"/>
    </row>
    <row r="12" spans="2:3" x14ac:dyDescent="0.25">
      <c r="B12" s="6"/>
      <c r="C12" s="3"/>
    </row>
    <row r="14" spans="2:3" x14ac:dyDescent="0.25">
      <c r="C1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2456-BCEF-4BEC-A00A-3D63672AB59D}">
  <dimension ref="B2:K13"/>
  <sheetViews>
    <sheetView zoomScaleNormal="100" workbookViewId="0">
      <selection activeCell="B3" sqref="B3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95.28515625" style="1" customWidth="1"/>
    <col min="12" max="16384" width="10.85546875" style="1"/>
  </cols>
  <sheetData>
    <row r="2" spans="2:11" x14ac:dyDescent="0.25">
      <c r="B2" s="30" t="s">
        <v>34</v>
      </c>
      <c r="C2" s="30"/>
      <c r="D2" s="30"/>
      <c r="E2" s="30"/>
      <c r="F2" s="30"/>
      <c r="G2" s="30"/>
      <c r="H2" s="30"/>
      <c r="I2" s="30"/>
      <c r="J2" s="30"/>
    </row>
    <row r="4" spans="2:11" x14ac:dyDescent="0.25">
      <c r="B4" s="7" t="s">
        <v>2</v>
      </c>
      <c r="C4" s="31" t="s">
        <v>28</v>
      </c>
      <c r="D4" s="32"/>
      <c r="E4" s="32"/>
      <c r="F4" s="32"/>
      <c r="G4" s="32"/>
      <c r="H4" s="32"/>
      <c r="I4" s="32"/>
      <c r="J4" s="33"/>
    </row>
    <row r="5" spans="2:11" ht="15" customHeight="1" x14ac:dyDescent="0.25">
      <c r="B5" s="7" t="s">
        <v>3</v>
      </c>
      <c r="C5" s="34">
        <v>4</v>
      </c>
      <c r="D5" s="34"/>
      <c r="E5" s="34"/>
      <c r="F5" s="34"/>
      <c r="G5" s="24" t="s">
        <v>8</v>
      </c>
      <c r="H5" s="24" t="s">
        <v>13</v>
      </c>
      <c r="I5" s="24" t="s">
        <v>15</v>
      </c>
      <c r="J5" s="24" t="s">
        <v>10</v>
      </c>
      <c r="K5" s="24" t="s">
        <v>31</v>
      </c>
    </row>
    <row r="6" spans="2:11" x14ac:dyDescent="0.25">
      <c r="B6" s="7" t="s">
        <v>4</v>
      </c>
      <c r="C6" s="35">
        <v>45383</v>
      </c>
      <c r="D6" s="30"/>
      <c r="E6" s="30"/>
      <c r="F6" s="30"/>
      <c r="G6" s="25"/>
      <c r="H6" s="25"/>
      <c r="I6" s="25"/>
      <c r="J6" s="25"/>
      <c r="K6" s="25"/>
    </row>
    <row r="7" spans="2:11" x14ac:dyDescent="0.25">
      <c r="B7" s="7" t="s">
        <v>14</v>
      </c>
      <c r="C7" s="36">
        <v>39.479999999999997</v>
      </c>
      <c r="D7" s="36"/>
      <c r="E7" s="36"/>
      <c r="F7" s="36"/>
      <c r="G7" s="25"/>
      <c r="H7" s="25"/>
      <c r="I7" s="25"/>
      <c r="J7" s="25"/>
      <c r="K7" s="25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6"/>
      <c r="H8" s="26"/>
      <c r="I8" s="26"/>
      <c r="J8" s="26"/>
      <c r="K8" s="26"/>
    </row>
    <row r="9" spans="2:11" ht="15" customHeight="1" x14ac:dyDescent="0.25">
      <c r="B9" s="7" t="s">
        <v>28</v>
      </c>
      <c r="C9" s="14">
        <v>39.479999999999997</v>
      </c>
      <c r="D9" s="14">
        <v>4000000</v>
      </c>
      <c r="E9" s="20">
        <v>157920000</v>
      </c>
      <c r="F9" s="20">
        <v>157920000</v>
      </c>
      <c r="G9" s="9" t="s">
        <v>27</v>
      </c>
      <c r="H9" s="19">
        <v>157920000</v>
      </c>
      <c r="I9" s="19">
        <v>0</v>
      </c>
      <c r="J9" s="13" t="s">
        <v>29</v>
      </c>
      <c r="K9" s="27" t="s">
        <v>32</v>
      </c>
    </row>
    <row r="10" spans="2:11" x14ac:dyDescent="0.25">
      <c r="B10" s="7"/>
      <c r="C10" s="16"/>
      <c r="D10" s="16"/>
      <c r="E10" s="20"/>
      <c r="F10" s="20"/>
      <c r="G10" s="9"/>
      <c r="H10" s="19"/>
      <c r="I10" s="19"/>
      <c r="J10" s="13"/>
      <c r="K10" s="28"/>
    </row>
    <row r="11" spans="2:11" x14ac:dyDescent="0.25">
      <c r="B11" s="9" t="s">
        <v>9</v>
      </c>
      <c r="C11" s="9"/>
      <c r="D11" s="23">
        <f>SUM(D9:D10)</f>
        <v>4000000</v>
      </c>
      <c r="E11" s="19"/>
      <c r="F11" s="19">
        <f>SUM(F9:F10)</f>
        <v>157920000</v>
      </c>
      <c r="G11" s="9"/>
      <c r="H11" s="19">
        <f>SUM(H9:H10)</f>
        <v>157920000</v>
      </c>
      <c r="I11" s="19"/>
      <c r="J11" s="18"/>
      <c r="K11" s="29"/>
    </row>
    <row r="12" spans="2:11" x14ac:dyDescent="0.25">
      <c r="B12" s="2"/>
      <c r="C12" s="3"/>
      <c r="D12" s="4"/>
      <c r="E12" s="5"/>
      <c r="F12" s="5"/>
      <c r="G12" s="5"/>
      <c r="H12" s="5"/>
      <c r="I12" s="5"/>
      <c r="J12" s="5"/>
    </row>
    <row r="13" spans="2:11" x14ac:dyDescent="0.25">
      <c r="B13" s="6"/>
      <c r="C13" s="3"/>
      <c r="D13" s="4"/>
    </row>
  </sheetData>
  <mergeCells count="11">
    <mergeCell ref="K9:K11"/>
    <mergeCell ref="K5:K8"/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92B9-45C0-47AE-A33A-0903EB2CFAF8}">
  <dimension ref="B1:C13"/>
  <sheetViews>
    <sheetView zoomScale="120" zoomScaleNormal="120" workbookViewId="0">
      <selection activeCell="B4" sqref="B4:C4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28</v>
      </c>
    </row>
    <row r="2" spans="2:3" x14ac:dyDescent="0.25">
      <c r="B2" s="7" t="s">
        <v>3</v>
      </c>
      <c r="C2" s="9">
        <v>4</v>
      </c>
    </row>
    <row r="3" spans="2:3" x14ac:dyDescent="0.25">
      <c r="B3" s="7" t="s">
        <v>4</v>
      </c>
      <c r="C3" s="22">
        <v>45352</v>
      </c>
    </row>
    <row r="4" spans="2:3" ht="45" customHeight="1" x14ac:dyDescent="0.25">
      <c r="B4" s="37" t="s">
        <v>46</v>
      </c>
      <c r="C4" s="43"/>
    </row>
    <row r="5" spans="2:3" x14ac:dyDescent="0.25">
      <c r="B5" s="38" t="s">
        <v>11</v>
      </c>
      <c r="C5" s="9" t="s">
        <v>12</v>
      </c>
    </row>
    <row r="6" spans="2:3" x14ac:dyDescent="0.25">
      <c r="B6" s="39"/>
      <c r="C6" s="12" t="s">
        <v>28</v>
      </c>
    </row>
    <row r="7" spans="2:3" x14ac:dyDescent="0.25">
      <c r="B7" s="7"/>
      <c r="C7" s="20"/>
    </row>
    <row r="8" spans="2:3" x14ac:dyDescent="0.25">
      <c r="B8" s="7"/>
      <c r="C8" s="8"/>
    </row>
    <row r="9" spans="2:3" x14ac:dyDescent="0.25">
      <c r="B9" s="9" t="s">
        <v>9</v>
      </c>
      <c r="C9" s="19">
        <f>SUM(C7:C8)</f>
        <v>0</v>
      </c>
    </row>
    <row r="10" spans="2:3" x14ac:dyDescent="0.25">
      <c r="B10" s="2"/>
      <c r="C10" s="3"/>
    </row>
    <row r="11" spans="2:3" x14ac:dyDescent="0.25">
      <c r="B11" s="6"/>
      <c r="C11" s="3"/>
    </row>
    <row r="13" spans="2:3" x14ac:dyDescent="0.25">
      <c r="C13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5A578A286EAB4CB3C99CC80BB8080A" ma:contentTypeVersion="17" ma:contentTypeDescription="Crear nuevo documento." ma:contentTypeScope="" ma:versionID="044cb9432f54a71093fe9060a7f2e5cd">
  <xsd:schema xmlns:xsd="http://www.w3.org/2001/XMLSchema" xmlns:xs="http://www.w3.org/2001/XMLSchema" xmlns:p="http://schemas.microsoft.com/office/2006/metadata/properties" xmlns:ns2="5fe9a09f-1af8-4f35-8dbb-4f8d909c953d" xmlns:ns3="ece3c241-4673-4aa3-a076-ee41ef0ac14a" targetNamespace="http://schemas.microsoft.com/office/2006/metadata/properties" ma:root="true" ma:fieldsID="d0c6e5887691d45755eafa8556bfc502" ns2:_="" ns3:_="">
    <xsd:import namespace="5fe9a09f-1af8-4f35-8dbb-4f8d909c953d"/>
    <xsd:import namespace="ece3c241-4673-4aa3-a076-ee41ef0ac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9a09f-1af8-4f35-8dbb-4f8d909c9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3c241-4673-4aa3-a076-ee41ef0ac14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0958aa2-270e-41a0-bfd5-d904764bc5eb}" ma:internalName="TaxCatchAll" ma:showField="CatchAllData" ma:web="ece3c241-4673-4aa3-a076-ee41ef0ac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CB9FC2-F087-4B8F-ADE0-CC0C659FF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9a09f-1af8-4f35-8dbb-4f8d909c953d"/>
    <ds:schemaRef ds:uri="ece3c241-4673-4aa3-a076-ee41ef0ac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530827-FCAF-40B4-B66A-9301805073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Reliq_Distr de ingresos NT1</vt:lpstr>
      <vt:lpstr>Ingreso a Reliquidar NT1 </vt:lpstr>
      <vt:lpstr>Reliq_Distr de ingresos NT2</vt:lpstr>
      <vt:lpstr>Ingreso a Reliquidar NT2</vt:lpstr>
      <vt:lpstr>Reliq_Distr de ingresos NT3</vt:lpstr>
      <vt:lpstr>Ingreso a Reliquidar NT3</vt:lpstr>
      <vt:lpstr>Reliq_Distr de ingresos NT4</vt:lpstr>
      <vt:lpstr>Ingreso a Reliquidar NT4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Rubio Ocampo, Juan Andres, Enel Colombia</cp:lastModifiedBy>
  <dcterms:created xsi:type="dcterms:W3CDTF">2023-12-11T16:23:53Z</dcterms:created>
  <dcterms:modified xsi:type="dcterms:W3CDTF">2024-08-21T01:47:55Z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97ad33d-ed35-43c0-b526-22bc83c17deb_Enabled">
    <vt:lpwstr>true</vt:lpwstr>
  </property>
  <property fmtid="{D5CDD505-2E9C-101B-9397-08002B2CF9AE}" pid="5" name="MSIP_Label_797ad33d-ed35-43c0-b526-22bc83c17deb_SetDate">
    <vt:lpwstr>2024-07-05T04:28:17Z</vt:lpwstr>
  </property>
  <property fmtid="{D5CDD505-2E9C-101B-9397-08002B2CF9AE}" pid="6" name="MSIP_Label_797ad33d-ed35-43c0-b526-22bc83c17deb_Method">
    <vt:lpwstr>Standard</vt:lpwstr>
  </property>
  <property fmtid="{D5CDD505-2E9C-101B-9397-08002B2CF9AE}" pid="7" name="MSIP_Label_797ad33d-ed35-43c0-b526-22bc83c17deb_Name">
    <vt:lpwstr>797ad33d-ed35-43c0-b526-22bc83c17deb</vt:lpwstr>
  </property>
  <property fmtid="{D5CDD505-2E9C-101B-9397-08002B2CF9AE}" pid="8" name="MSIP_Label_797ad33d-ed35-43c0-b526-22bc83c17deb_SiteId">
    <vt:lpwstr>d539d4bf-5610-471a-afc2-1c76685cfefa</vt:lpwstr>
  </property>
  <property fmtid="{D5CDD505-2E9C-101B-9397-08002B2CF9AE}" pid="9" name="MSIP_Label_797ad33d-ed35-43c0-b526-22bc83c17deb_ActionId">
    <vt:lpwstr>369fae85-63c3-437b-afe2-1ea3fcd0df3f</vt:lpwstr>
  </property>
  <property fmtid="{D5CDD505-2E9C-101B-9397-08002B2CF9AE}" pid="10" name="MSIP_Label_797ad33d-ed35-43c0-b526-22bc83c17deb_ContentBits">
    <vt:lpwstr>1</vt:lpwstr>
  </property>
</Properties>
</file>