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1. PEAJES\COT CREG 101 028 2023\LIQUIDACIÓN DISTRIBUCIÓN DE INGRESOS\PUBLICACIONES\"/>
    </mc:Choice>
  </mc:AlternateContent>
  <xr:revisionPtr revIDLastSave="0" documentId="13_ncr:1_{3AC070BD-3991-4CED-9013-E70B60AE058D}" xr6:coauthVersionLast="47" xr6:coauthVersionMax="47" xr10:uidLastSave="{00000000-0000-0000-0000-000000000000}"/>
  <bookViews>
    <workbookView xWindow="20370" yWindow="-120" windowWidth="29040" windowHeight="15840" tabRatio="943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F24" i="7" l="1"/>
  <c r="D24" i="7"/>
  <c r="H24" i="7"/>
  <c r="D24" i="4" l="1"/>
  <c r="F24" i="4"/>
  <c r="C9" i="13" l="1"/>
  <c r="H11" i="12"/>
  <c r="F11" i="12"/>
  <c r="D11" i="12"/>
  <c r="C10" i="11"/>
  <c r="H12" i="9"/>
  <c r="F12" i="9"/>
  <c r="D12" i="9"/>
  <c r="H24" i="4"/>
  <c r="C21" i="10" l="1"/>
</calcChain>
</file>

<file path=xl/sharedStrings.xml><?xml version="1.0" encoding="utf-8"?>
<sst xmlns="http://schemas.openxmlformats.org/spreadsheetml/2006/main" count="214" uniqueCount="41">
  <si>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</si>
  <si>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</si>
  <si>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</si>
  <si>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</si>
  <si>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</si>
  <si>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</si>
  <si>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</si>
  <si>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</si>
  <si>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</si>
  <si>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</si>
  <si>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</si>
  <si>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</si>
  <si>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</si>
  <si>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</si>
  <si>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</si>
  <si>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</si>
  <si>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</si>
  <si>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</si>
  <si>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</si>
  <si>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</si>
  <si>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</si>
  <si>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</si>
  <si>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</si>
  <si>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</si>
  <si>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</si>
  <si>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</si>
  <si>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</si>
  <si>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</si>
  <si>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</si>
  <si>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</si>
  <si>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</si>
  <si>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</si>
  <si>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</si>
  <si>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</si>
  <si>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</si>
  <si>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</si>
  <si>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AES COLOMBIA &amp; CIA S C A E.S.P</t>
  </si>
  <si>
    <t>EMPRESAS PUBLICAS DE MEDELLIN E.S.P.</t>
  </si>
  <si>
    <t>CELSIA COLOMBIA S.A. E.S.P.</t>
  </si>
  <si>
    <t>RUITOQUE S.A. E.S.P.</t>
  </si>
  <si>
    <t>EMPRESA DE ENERGIA DE PEREIRA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</si>
</sst>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6"/>
  <sheetViews>
    <sheetView tabSelected="1" zoomScaleNormal="100" workbookViewId="0">
      <selection activeCell="B22" sqref="B22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7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1" ht="15" customHeight="1" x14ac:dyDescent="0.25">
      <c r="B5" s="7" t="s">
        <v>3</v>
      </c>
      <c r="C5" s="31">
        <v>1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45474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30.87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17</v>
      </c>
      <c r="C9" s="14">
        <v>0</v>
      </c>
      <c r="D9" s="14">
        <v>1391651.1552245847</v>
      </c>
      <c r="E9" s="20">
        <v>0</v>
      </c>
      <c r="F9" s="20">
        <v>42960271.161782935</v>
      </c>
      <c r="G9" s="9" t="s">
        <v>28</v>
      </c>
      <c r="H9" s="19">
        <v>0</v>
      </c>
      <c r="I9" s="19">
        <v>0</v>
      </c>
      <c r="J9" s="13" t="s">
        <v>31</v>
      </c>
      <c r="K9" s="28" t="s">
        <v>34</v>
      </c>
    </row>
    <row r="10" spans="2:11" x14ac:dyDescent="0.25">
      <c r="B10" s="7" t="s">
        <v>18</v>
      </c>
      <c r="C10" s="14">
        <v>0</v>
      </c>
      <c r="D10" s="14">
        <v>106.06</v>
      </c>
      <c r="E10" s="20">
        <v>0</v>
      </c>
      <c r="F10" s="20">
        <v>3274.0722000000001</v>
      </c>
      <c r="G10" s="9" t="s">
        <v>28</v>
      </c>
      <c r="H10" s="19">
        <v>0</v>
      </c>
      <c r="I10" s="19">
        <v>0</v>
      </c>
      <c r="J10" s="13" t="s">
        <v>31</v>
      </c>
      <c r="K10" s="29"/>
    </row>
    <row r="11" spans="2:11" x14ac:dyDescent="0.25">
      <c r="B11" s="7" t="s">
        <v>19</v>
      </c>
      <c r="C11" s="14">
        <v>0</v>
      </c>
      <c r="D11" s="14">
        <v>124825.73886914352</v>
      </c>
      <c r="E11" s="20">
        <v>0</v>
      </c>
      <c r="F11" s="20">
        <v>3853370.5588904605</v>
      </c>
      <c r="G11" s="9" t="s">
        <v>28</v>
      </c>
      <c r="H11" s="19">
        <v>0</v>
      </c>
      <c r="I11" s="19">
        <v>0</v>
      </c>
      <c r="J11" s="13" t="s">
        <v>31</v>
      </c>
      <c r="K11" s="29"/>
    </row>
    <row r="12" spans="2:11" x14ac:dyDescent="0.25">
      <c r="B12" s="7" t="s">
        <v>38</v>
      </c>
      <c r="C12" s="14">
        <v>0</v>
      </c>
      <c r="D12" s="14">
        <v>46955.199999999997</v>
      </c>
      <c r="E12" s="20">
        <v>0</v>
      </c>
      <c r="F12" s="20">
        <v>1449507.024</v>
      </c>
      <c r="G12" s="9" t="s">
        <v>28</v>
      </c>
      <c r="H12" s="19">
        <v>0</v>
      </c>
      <c r="I12" s="19">
        <v>0</v>
      </c>
      <c r="J12" s="13" t="s">
        <v>31</v>
      </c>
      <c r="K12" s="29"/>
    </row>
    <row r="13" spans="2:11" x14ac:dyDescent="0.25">
      <c r="B13" s="7" t="s">
        <v>20</v>
      </c>
      <c r="C13" s="14">
        <v>0</v>
      </c>
      <c r="D13" s="14">
        <v>349815.48764420883</v>
      </c>
      <c r="E13" s="20">
        <v>0</v>
      </c>
      <c r="F13" s="20">
        <v>10798804.103576727</v>
      </c>
      <c r="G13" s="9" t="s">
        <v>28</v>
      </c>
      <c r="H13" s="19">
        <v>0</v>
      </c>
      <c r="I13" s="19">
        <v>0</v>
      </c>
      <c r="J13" s="13" t="s">
        <v>31</v>
      </c>
      <c r="K13" s="29"/>
    </row>
    <row r="14" spans="2:11" x14ac:dyDescent="0.25">
      <c r="B14" s="7" t="s">
        <v>21</v>
      </c>
      <c r="C14" s="15">
        <v>0</v>
      </c>
      <c r="D14" s="14">
        <v>564312.1462196809</v>
      </c>
      <c r="E14" s="20">
        <v>0</v>
      </c>
      <c r="F14" s="20">
        <v>17420315.95380155</v>
      </c>
      <c r="G14" s="9" t="s">
        <v>28</v>
      </c>
      <c r="H14" s="19">
        <v>0</v>
      </c>
      <c r="I14" s="19">
        <v>0</v>
      </c>
      <c r="J14" s="13" t="s">
        <v>31</v>
      </c>
      <c r="K14" s="29"/>
    </row>
    <row r="15" spans="2:11" x14ac:dyDescent="0.25">
      <c r="B15" s="7" t="s">
        <v>22</v>
      </c>
      <c r="C15" s="16">
        <v>0</v>
      </c>
      <c r="D15" s="14">
        <v>312889.5037511026</v>
      </c>
      <c r="E15" s="20">
        <v>0</v>
      </c>
      <c r="F15" s="20">
        <v>9658898.9807965383</v>
      </c>
      <c r="G15" s="9" t="s">
        <v>28</v>
      </c>
      <c r="H15" s="19">
        <v>0</v>
      </c>
      <c r="I15" s="19">
        <v>0</v>
      </c>
      <c r="J15" s="13" t="s">
        <v>31</v>
      </c>
      <c r="K15" s="29"/>
    </row>
    <row r="16" spans="2:11" x14ac:dyDescent="0.25">
      <c r="B16" s="7" t="s">
        <v>23</v>
      </c>
      <c r="C16" s="17">
        <v>0</v>
      </c>
      <c r="D16" s="14">
        <v>46211.3</v>
      </c>
      <c r="E16" s="20">
        <v>0</v>
      </c>
      <c r="F16" s="20">
        <v>1426542.8310000002</v>
      </c>
      <c r="G16" s="9" t="s">
        <v>28</v>
      </c>
      <c r="H16" s="19">
        <v>0</v>
      </c>
      <c r="I16" s="19">
        <v>0</v>
      </c>
      <c r="J16" s="13" t="s">
        <v>31</v>
      </c>
      <c r="K16" s="29"/>
    </row>
    <row r="17" spans="2:11" x14ac:dyDescent="0.25">
      <c r="B17" s="7" t="s">
        <v>24</v>
      </c>
      <c r="C17" s="17">
        <v>0</v>
      </c>
      <c r="D17" s="14">
        <v>457511.97494589252</v>
      </c>
      <c r="E17" s="20">
        <v>0</v>
      </c>
      <c r="F17" s="20">
        <v>14123394.666579703</v>
      </c>
      <c r="G17" s="9" t="s">
        <v>28</v>
      </c>
      <c r="H17" s="19">
        <v>0</v>
      </c>
      <c r="I17" s="19">
        <v>0</v>
      </c>
      <c r="J17" s="13" t="s">
        <v>31</v>
      </c>
      <c r="K17" s="29"/>
    </row>
    <row r="18" spans="2:11" x14ac:dyDescent="0.25">
      <c r="B18" s="7" t="s">
        <v>25</v>
      </c>
      <c r="C18" s="15">
        <v>0</v>
      </c>
      <c r="D18" s="14">
        <v>25549.919999999998</v>
      </c>
      <c r="E18" s="20">
        <v>0</v>
      </c>
      <c r="F18" s="20">
        <v>788726.03039999993</v>
      </c>
      <c r="G18" s="9" t="s">
        <v>28</v>
      </c>
      <c r="H18" s="19">
        <v>0</v>
      </c>
      <c r="I18" s="19">
        <v>0</v>
      </c>
      <c r="J18" s="13" t="s">
        <v>31</v>
      </c>
      <c r="K18" s="29"/>
    </row>
    <row r="19" spans="2:11" x14ac:dyDescent="0.25">
      <c r="B19" s="7" t="s">
        <v>26</v>
      </c>
      <c r="C19" s="15">
        <v>0</v>
      </c>
      <c r="D19" s="14">
        <v>158131.11330293436</v>
      </c>
      <c r="E19" s="20">
        <v>0</v>
      </c>
      <c r="F19" s="20">
        <v>4881507.4676615838</v>
      </c>
      <c r="G19" s="9" t="s">
        <v>28</v>
      </c>
      <c r="H19" s="19">
        <v>0</v>
      </c>
      <c r="I19" s="19">
        <v>0</v>
      </c>
      <c r="J19" s="13" t="s">
        <v>31</v>
      </c>
      <c r="K19" s="29"/>
    </row>
    <row r="20" spans="2:11" x14ac:dyDescent="0.25">
      <c r="B20" s="7" t="s">
        <v>39</v>
      </c>
      <c r="C20" s="15">
        <v>0</v>
      </c>
      <c r="D20" s="14">
        <v>4990.1747370975181</v>
      </c>
      <c r="E20" s="20">
        <v>0</v>
      </c>
      <c r="F20" s="20">
        <v>154046.6941342004</v>
      </c>
      <c r="G20" s="9" t="s">
        <v>28</v>
      </c>
      <c r="H20" s="19">
        <v>0</v>
      </c>
      <c r="I20" s="19">
        <v>0</v>
      </c>
      <c r="J20" s="13" t="s">
        <v>31</v>
      </c>
      <c r="K20" s="29"/>
    </row>
    <row r="21" spans="2:11" x14ac:dyDescent="0.25">
      <c r="B21" s="7" t="s">
        <v>27</v>
      </c>
      <c r="C21" s="15">
        <v>0</v>
      </c>
      <c r="D21" s="14">
        <v>1294454.4199999995</v>
      </c>
      <c r="E21" s="20">
        <v>0</v>
      </c>
      <c r="F21" s="20">
        <v>39959807.945399985</v>
      </c>
      <c r="G21" s="9" t="s">
        <v>28</v>
      </c>
      <c r="H21" s="19">
        <v>0</v>
      </c>
      <c r="I21" s="19">
        <v>0</v>
      </c>
      <c r="J21" s="13" t="s">
        <v>31</v>
      </c>
      <c r="K21" s="29"/>
    </row>
    <row r="22" spans="2:11" x14ac:dyDescent="0.25">
      <c r="B22" s="10" t="s">
        <v>30</v>
      </c>
      <c r="C22" s="14">
        <v>30.87</v>
      </c>
      <c r="D22" s="14">
        <v>698687664</v>
      </c>
      <c r="E22" s="20">
        <v>21568488187.68</v>
      </c>
      <c r="F22" s="20">
        <v>21568488187.68</v>
      </c>
      <c r="G22" s="9" t="s">
        <v>28</v>
      </c>
      <c r="H22" s="19">
        <v>21568488187.68</v>
      </c>
      <c r="I22" s="19">
        <v>0</v>
      </c>
      <c r="J22" s="13" t="s">
        <v>31</v>
      </c>
      <c r="K22" s="29"/>
    </row>
    <row r="23" spans="2:11" x14ac:dyDescent="0.25">
      <c r="B23" s="7"/>
      <c r="C23" s="16"/>
      <c r="D23" s="16"/>
      <c r="E23" s="20"/>
      <c r="F23" s="20"/>
      <c r="G23" s="9"/>
      <c r="H23" s="19"/>
      <c r="I23" s="19"/>
      <c r="J23" s="13"/>
      <c r="K23" s="30"/>
    </row>
    <row r="24" spans="2:11" x14ac:dyDescent="0.25">
      <c r="B24" s="9" t="s">
        <v>9</v>
      </c>
      <c r="C24" s="9"/>
      <c r="D24" s="23">
        <f>SUM(D9:D23)</f>
        <v>703465068.19469464</v>
      </c>
      <c r="E24" s="19"/>
      <c r="F24" s="19">
        <f>SUM(F9:F23)</f>
        <v>21715966655.170223</v>
      </c>
      <c r="G24" s="9"/>
      <c r="H24" s="19">
        <f>SUM(H9:H23)</f>
        <v>21568488187.68</v>
      </c>
      <c r="I24" s="19"/>
      <c r="J24" s="18"/>
    </row>
    <row r="25" spans="2:11" x14ac:dyDescent="0.25">
      <c r="B25" s="2"/>
      <c r="C25" s="3"/>
      <c r="D25" s="4"/>
      <c r="E25" s="5"/>
      <c r="F25" s="5"/>
      <c r="G25" s="5"/>
      <c r="H25" s="5"/>
      <c r="I25" s="5"/>
      <c r="J25" s="5"/>
    </row>
    <row r="26" spans="2:11" x14ac:dyDescent="0.25">
      <c r="B26" s="6"/>
      <c r="C26" s="3"/>
      <c r="D26" s="4"/>
    </row>
  </sheetData>
  <mergeCells count="11">
    <mergeCell ref="K5:K8"/>
    <mergeCell ref="K9:K23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45474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17</v>
      </c>
      <c r="C7" s="20">
        <v>42960271.161782935</v>
      </c>
    </row>
    <row r="8" spans="2:3" x14ac:dyDescent="0.25">
      <c r="B8" s="7" t="s">
        <v>18</v>
      </c>
      <c r="C8" s="20">
        <v>3274.0722000000001</v>
      </c>
    </row>
    <row r="9" spans="2:3" x14ac:dyDescent="0.25">
      <c r="B9" s="7" t="s">
        <v>19</v>
      </c>
      <c r="C9" s="20">
        <v>3853370.5588904605</v>
      </c>
    </row>
    <row r="10" spans="2:3" x14ac:dyDescent="0.25">
      <c r="B10" s="7" t="s">
        <v>38</v>
      </c>
      <c r="C10" s="20">
        <v>1449507.024</v>
      </c>
    </row>
    <row r="11" spans="2:3" x14ac:dyDescent="0.25">
      <c r="B11" s="7" t="s">
        <v>20</v>
      </c>
      <c r="C11" s="20">
        <v>10798804.103576727</v>
      </c>
    </row>
    <row r="12" spans="2:3" x14ac:dyDescent="0.25">
      <c r="B12" s="7" t="s">
        <v>21</v>
      </c>
      <c r="C12" s="20">
        <v>17420315.95380155</v>
      </c>
    </row>
    <row r="13" spans="2:3" x14ac:dyDescent="0.25">
      <c r="B13" s="7" t="s">
        <v>22</v>
      </c>
      <c r="C13" s="20">
        <v>9658898.9807965383</v>
      </c>
    </row>
    <row r="14" spans="2:3" x14ac:dyDescent="0.25">
      <c r="B14" s="7" t="s">
        <v>23</v>
      </c>
      <c r="C14" s="20">
        <v>1426542.8310000002</v>
      </c>
    </row>
    <row r="15" spans="2:3" x14ac:dyDescent="0.25">
      <c r="B15" s="7" t="s">
        <v>24</v>
      </c>
      <c r="C15" s="20">
        <v>14123394.666579703</v>
      </c>
    </row>
    <row r="16" spans="2:3" x14ac:dyDescent="0.25">
      <c r="B16" s="7" t="s">
        <v>25</v>
      </c>
      <c r="C16" s="20">
        <v>788726.03039999993</v>
      </c>
    </row>
    <row r="17" spans="2:3" x14ac:dyDescent="0.25">
      <c r="B17" s="7" t="s">
        <v>39</v>
      </c>
      <c r="C17" s="20">
        <v>4881507.4676615838</v>
      </c>
    </row>
    <row r="18" spans="2:3" x14ac:dyDescent="0.25">
      <c r="B18" s="7" t="s">
        <v>26</v>
      </c>
      <c r="C18" s="20">
        <v>154046.6941342004</v>
      </c>
    </row>
    <row r="19" spans="2:3" x14ac:dyDescent="0.25">
      <c r="B19" s="7" t="s">
        <v>27</v>
      </c>
      <c r="C19" s="20">
        <v>39959807.945399985</v>
      </c>
    </row>
    <row r="20" spans="2:3" x14ac:dyDescent="0.25">
      <c r="B20" s="9" t="s">
        <v>9</v>
      </c>
      <c r="C20" s="19">
        <f>SUM(C7:C19)</f>
        <v>147478467.49022371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6"/>
  <sheetViews>
    <sheetView zoomScaleNormal="100" workbookViewId="0">
      <selection activeCell="C7" sqref="C7:F7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2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45474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46.14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17</v>
      </c>
      <c r="C9" s="14">
        <v>0</v>
      </c>
      <c r="D9" s="14">
        <v>2677158.7539695306</v>
      </c>
      <c r="E9" s="20">
        <v>0</v>
      </c>
      <c r="F9" s="20">
        <v>123524104.90815414</v>
      </c>
      <c r="G9" s="9" t="s">
        <v>28</v>
      </c>
      <c r="H9" s="19">
        <v>0</v>
      </c>
      <c r="I9" s="19">
        <v>-0.53955985546124341</v>
      </c>
      <c r="J9" s="13">
        <v>1</v>
      </c>
    </row>
    <row r="10" spans="2:10" x14ac:dyDescent="0.25">
      <c r="B10" s="7" t="s">
        <v>36</v>
      </c>
      <c r="C10" s="14">
        <v>0</v>
      </c>
      <c r="D10" s="14">
        <v>609605.39</v>
      </c>
      <c r="E10" s="20">
        <v>0</v>
      </c>
      <c r="F10" s="20">
        <v>28127192.694600001</v>
      </c>
      <c r="G10" s="9" t="s">
        <v>28</v>
      </c>
      <c r="H10" s="19">
        <v>0</v>
      </c>
      <c r="I10" s="19">
        <v>-0.14300738651289177</v>
      </c>
      <c r="J10" s="13">
        <v>1</v>
      </c>
    </row>
    <row r="11" spans="2:10" x14ac:dyDescent="0.25">
      <c r="B11" s="7" t="s">
        <v>40</v>
      </c>
      <c r="C11" s="14">
        <v>0</v>
      </c>
      <c r="D11" s="14">
        <v>42546.44</v>
      </c>
      <c r="E11" s="20">
        <v>0</v>
      </c>
      <c r="F11" s="20">
        <v>1963092.7416000001</v>
      </c>
      <c r="G11" s="9" t="s">
        <v>28</v>
      </c>
      <c r="H11" s="19">
        <v>0</v>
      </c>
      <c r="I11" s="19">
        <v>-0.14300738651289177</v>
      </c>
      <c r="J11" s="13">
        <v>1</v>
      </c>
    </row>
    <row r="12" spans="2:10" x14ac:dyDescent="0.25">
      <c r="B12" s="7" t="s">
        <v>37</v>
      </c>
      <c r="C12" s="14">
        <v>0</v>
      </c>
      <c r="D12" s="14">
        <v>260559.96000000002</v>
      </c>
      <c r="E12" s="20">
        <v>0</v>
      </c>
      <c r="F12" s="20">
        <v>12022236.554400001</v>
      </c>
      <c r="G12" s="9" t="s">
        <v>28</v>
      </c>
      <c r="H12" s="19">
        <v>0</v>
      </c>
      <c r="I12" s="19">
        <v>-5.538212666159275E-2</v>
      </c>
      <c r="J12" s="13">
        <v>1</v>
      </c>
    </row>
    <row r="13" spans="2:10" x14ac:dyDescent="0.25">
      <c r="B13" s="7" t="s">
        <v>38</v>
      </c>
      <c r="C13" s="14">
        <v>0</v>
      </c>
      <c r="D13" s="14">
        <v>192647.03</v>
      </c>
      <c r="E13" s="20">
        <v>0</v>
      </c>
      <c r="F13" s="20">
        <v>8888733.9641999993</v>
      </c>
      <c r="G13" s="9" t="s">
        <v>28</v>
      </c>
      <c r="H13" s="19">
        <v>0</v>
      </c>
      <c r="I13" s="19">
        <v>-4.4310080141224402E-2</v>
      </c>
      <c r="J13" s="13">
        <v>1</v>
      </c>
    </row>
    <row r="14" spans="2:10" x14ac:dyDescent="0.25">
      <c r="B14" s="7" t="s">
        <v>20</v>
      </c>
      <c r="C14" s="15">
        <v>0</v>
      </c>
      <c r="D14" s="14">
        <v>494115.67780260922</v>
      </c>
      <c r="E14" s="20">
        <v>0</v>
      </c>
      <c r="F14" s="20">
        <v>22798497.373812389</v>
      </c>
      <c r="G14" s="9" t="s">
        <v>28</v>
      </c>
      <c r="H14" s="19">
        <v>0</v>
      </c>
      <c r="I14" s="19">
        <v>-0.10821153422490774</v>
      </c>
      <c r="J14" s="13">
        <v>1</v>
      </c>
    </row>
    <row r="15" spans="2:10" x14ac:dyDescent="0.25">
      <c r="B15" s="7" t="s">
        <v>21</v>
      </c>
      <c r="C15" s="16">
        <v>0</v>
      </c>
      <c r="D15" s="14">
        <v>1848875.8753094412</v>
      </c>
      <c r="E15" s="20">
        <v>0</v>
      </c>
      <c r="F15" s="20">
        <v>85307132.886777624</v>
      </c>
      <c r="G15" s="9" t="s">
        <v>28</v>
      </c>
      <c r="H15" s="19">
        <v>0</v>
      </c>
      <c r="I15" s="19">
        <v>-0.35141378895486636</v>
      </c>
      <c r="J15" s="13">
        <v>1</v>
      </c>
    </row>
    <row r="16" spans="2:10" x14ac:dyDescent="0.25">
      <c r="B16" s="7" t="s">
        <v>22</v>
      </c>
      <c r="C16" s="24">
        <v>23.492821063565192</v>
      </c>
      <c r="D16" s="14">
        <v>7791421.4513130272</v>
      </c>
      <c r="E16" s="20">
        <v>183042469.98652035</v>
      </c>
      <c r="F16" s="20">
        <v>359496185.76358306</v>
      </c>
      <c r="G16" s="9" t="s">
        <v>28</v>
      </c>
      <c r="H16" s="20">
        <v>183042469.98652035</v>
      </c>
      <c r="I16" s="19">
        <v>-0.85424070812765129</v>
      </c>
      <c r="J16" s="13">
        <v>1</v>
      </c>
    </row>
    <row r="17" spans="2:10" x14ac:dyDescent="0.25">
      <c r="B17" s="7" t="s">
        <v>23</v>
      </c>
      <c r="C17" s="17">
        <v>0</v>
      </c>
      <c r="D17" s="14">
        <v>66604</v>
      </c>
      <c r="E17" s="20">
        <v>0</v>
      </c>
      <c r="F17" s="20">
        <v>3073108.56</v>
      </c>
      <c r="G17" s="9" t="s">
        <v>28</v>
      </c>
      <c r="H17" s="19">
        <v>0</v>
      </c>
      <c r="I17" s="19">
        <v>-1.3063311368031677E-2</v>
      </c>
      <c r="J17" s="13">
        <v>1</v>
      </c>
    </row>
    <row r="18" spans="2:10" x14ac:dyDescent="0.25">
      <c r="B18" s="7" t="s">
        <v>24</v>
      </c>
      <c r="C18" s="15">
        <v>0</v>
      </c>
      <c r="D18" s="14">
        <v>286801.24</v>
      </c>
      <c r="E18" s="20">
        <v>0</v>
      </c>
      <c r="F18" s="20">
        <v>13233009.2136</v>
      </c>
      <c r="G18" s="9" t="s">
        <v>28</v>
      </c>
      <c r="H18" s="19">
        <v>0</v>
      </c>
      <c r="I18" s="19">
        <v>-2.0231511740796609E-2</v>
      </c>
      <c r="J18" s="13">
        <v>1</v>
      </c>
    </row>
    <row r="19" spans="2:10" x14ac:dyDescent="0.25">
      <c r="B19" s="7" t="s">
        <v>25</v>
      </c>
      <c r="C19" s="15">
        <v>0</v>
      </c>
      <c r="D19" s="14">
        <v>40498.89</v>
      </c>
      <c r="E19" s="20">
        <v>0</v>
      </c>
      <c r="F19" s="20">
        <v>1868618.7845999999</v>
      </c>
      <c r="G19" s="9" t="s">
        <v>28</v>
      </c>
      <c r="H19" s="19">
        <v>0</v>
      </c>
      <c r="I19" s="19">
        <v>-7.893951853875876E-3</v>
      </c>
      <c r="J19" s="13">
        <v>1</v>
      </c>
    </row>
    <row r="20" spans="2:10" x14ac:dyDescent="0.25">
      <c r="B20" s="7" t="s">
        <v>39</v>
      </c>
      <c r="C20" s="15">
        <v>0</v>
      </c>
      <c r="D20" s="14">
        <v>400520</v>
      </c>
      <c r="E20" s="20">
        <v>0</v>
      </c>
      <c r="F20" s="20">
        <v>18479992.800000001</v>
      </c>
      <c r="G20" s="9" t="s">
        <v>28</v>
      </c>
      <c r="H20" s="19">
        <v>0</v>
      </c>
      <c r="I20" s="19">
        <v>-3.2395734400911293E-2</v>
      </c>
      <c r="J20" s="13">
        <v>1</v>
      </c>
    </row>
    <row r="21" spans="2:10" x14ac:dyDescent="0.25">
      <c r="B21" s="7" t="s">
        <v>27</v>
      </c>
      <c r="C21" s="15">
        <v>0</v>
      </c>
      <c r="D21" s="14">
        <v>280911.49</v>
      </c>
      <c r="E21" s="20">
        <v>0</v>
      </c>
      <c r="F21" s="20">
        <v>12961256.148599999</v>
      </c>
      <c r="G21" s="9" t="s">
        <v>28</v>
      </c>
      <c r="H21" s="19">
        <v>0</v>
      </c>
      <c r="I21" s="19">
        <v>-6.3126625099418771E-2</v>
      </c>
      <c r="J21" s="13">
        <v>1</v>
      </c>
    </row>
    <row r="22" spans="2:10" x14ac:dyDescent="0.25">
      <c r="B22" s="7" t="s">
        <v>32</v>
      </c>
      <c r="C22" s="15">
        <v>0</v>
      </c>
      <c r="D22" s="14">
        <v>181299.58000000002</v>
      </c>
      <c r="E22" s="20">
        <v>0</v>
      </c>
      <c r="F22" s="20">
        <v>8365162.6212000009</v>
      </c>
      <c r="G22" s="9" t="s">
        <v>28</v>
      </c>
      <c r="H22" s="19">
        <v>0</v>
      </c>
      <c r="I22" s="19">
        <v>-3.8913576272566912E-2</v>
      </c>
      <c r="J22" s="13">
        <v>1</v>
      </c>
    </row>
    <row r="23" spans="2:10" x14ac:dyDescent="0.25">
      <c r="B23" s="7" t="s">
        <v>30</v>
      </c>
      <c r="C23" s="16">
        <v>48.86</v>
      </c>
      <c r="D23" s="14">
        <v>73533148</v>
      </c>
      <c r="E23" s="20">
        <v>3592829611.2799997</v>
      </c>
      <c r="F23" s="20">
        <v>3392819448.7200003</v>
      </c>
      <c r="G23" s="9" t="s">
        <v>35</v>
      </c>
      <c r="H23" s="19">
        <v>3592829611.2799997</v>
      </c>
      <c r="I23" s="19"/>
      <c r="J23" s="13"/>
    </row>
    <row r="24" spans="2:10" x14ac:dyDescent="0.25">
      <c r="B24" s="9" t="s">
        <v>9</v>
      </c>
      <c r="C24" s="9"/>
      <c r="D24" s="23">
        <f>SUM(D9:D23)</f>
        <v>88706713.77839461</v>
      </c>
      <c r="E24" s="19"/>
      <c r="F24" s="19">
        <f>SUM(F9:F23)</f>
        <v>4092927773.7351274</v>
      </c>
      <c r="G24" s="9"/>
      <c r="H24" s="19">
        <f>SUM(H9:H23)</f>
        <v>3775872081.26652</v>
      </c>
      <c r="I24" s="19"/>
      <c r="J24" s="18"/>
    </row>
    <row r="25" spans="2:10" x14ac:dyDescent="0.25">
      <c r="B25" s="2"/>
      <c r="C25" s="3"/>
      <c r="D25" s="4"/>
      <c r="E25" s="5"/>
      <c r="F25" s="5"/>
      <c r="G25" s="5"/>
      <c r="H25" s="5"/>
      <c r="I25" s="5"/>
      <c r="J25" s="5"/>
    </row>
    <row r="26" spans="2:10" x14ac:dyDescent="0.25">
      <c r="B26" s="6"/>
      <c r="C26" s="3"/>
      <c r="D26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5"/>
  <sheetViews>
    <sheetView zoomScale="120" zoomScaleNormal="120" workbookViewId="0">
      <selection activeCell="C20" sqref="C20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30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45474</v>
      </c>
    </row>
    <row r="4" spans="2:4" ht="45" customHeight="1" x14ac:dyDescent="0.25">
      <c r="B4" s="37" t="s">
        <v>14</v>
      </c>
      <c r="C4" s="41"/>
    </row>
    <row r="5" spans="2:4" x14ac:dyDescent="0.25">
      <c r="B5" s="39" t="s">
        <v>11</v>
      </c>
      <c r="C5" s="9" t="s">
        <v>12</v>
      </c>
    </row>
    <row r="6" spans="2:4" x14ac:dyDescent="0.25">
      <c r="B6" s="40"/>
      <c r="C6" s="12" t="s">
        <v>30</v>
      </c>
    </row>
    <row r="7" spans="2:4" x14ac:dyDescent="0.25">
      <c r="B7" s="7" t="s">
        <v>17</v>
      </c>
      <c r="C7" s="20">
        <v>123064124.86885796</v>
      </c>
    </row>
    <row r="8" spans="2:4" x14ac:dyDescent="0.25">
      <c r="B8" s="7" t="s">
        <v>36</v>
      </c>
      <c r="C8" s="20">
        <v>28127192.694600001</v>
      </c>
    </row>
    <row r="9" spans="2:4" x14ac:dyDescent="0.25">
      <c r="B9" s="7" t="s">
        <v>40</v>
      </c>
      <c r="C9" s="20">
        <v>1963092.7416000001</v>
      </c>
    </row>
    <row r="10" spans="2:4" x14ac:dyDescent="0.25">
      <c r="B10" s="7" t="s">
        <v>37</v>
      </c>
      <c r="C10" s="20">
        <v>12022236.554400001</v>
      </c>
    </row>
    <row r="11" spans="2:4" x14ac:dyDescent="0.25">
      <c r="B11" s="7" t="s">
        <v>38</v>
      </c>
      <c r="C11" s="20">
        <v>8888733.9641999993</v>
      </c>
      <c r="D11" s="21"/>
    </row>
    <row r="12" spans="2:4" x14ac:dyDescent="0.25">
      <c r="B12" s="7" t="s">
        <v>20</v>
      </c>
      <c r="C12" s="20">
        <v>22798497.373812389</v>
      </c>
    </row>
    <row r="13" spans="2:4" x14ac:dyDescent="0.25">
      <c r="B13" s="7" t="s">
        <v>21</v>
      </c>
      <c r="C13" s="20">
        <v>85307132.886777624</v>
      </c>
    </row>
    <row r="14" spans="2:4" x14ac:dyDescent="0.25">
      <c r="B14" s="7" t="s">
        <v>22</v>
      </c>
      <c r="C14" s="20">
        <v>176453715.77706271</v>
      </c>
    </row>
    <row r="15" spans="2:4" x14ac:dyDescent="0.25">
      <c r="B15" s="7" t="s">
        <v>23</v>
      </c>
      <c r="C15" s="20">
        <v>3073108.56</v>
      </c>
    </row>
    <row r="16" spans="2:4" x14ac:dyDescent="0.25">
      <c r="B16" s="7" t="s">
        <v>24</v>
      </c>
      <c r="C16" s="20">
        <v>13233009.2136</v>
      </c>
    </row>
    <row r="17" spans="2:3" x14ac:dyDescent="0.25">
      <c r="B17" s="7" t="s">
        <v>25</v>
      </c>
      <c r="C17" s="20">
        <v>1868618.7845999999</v>
      </c>
    </row>
    <row r="18" spans="2:3" x14ac:dyDescent="0.25">
      <c r="B18" s="7" t="s">
        <v>39</v>
      </c>
      <c r="C18" s="20">
        <v>18479992.800000001</v>
      </c>
    </row>
    <row r="19" spans="2:3" x14ac:dyDescent="0.25">
      <c r="B19" s="7" t="s">
        <v>27</v>
      </c>
      <c r="C19" s="20">
        <v>12961256.148599999</v>
      </c>
    </row>
    <row r="20" spans="2:3" x14ac:dyDescent="0.25">
      <c r="B20" s="7" t="s">
        <v>32</v>
      </c>
      <c r="C20" s="20">
        <v>8365162.6212000009</v>
      </c>
    </row>
    <row r="21" spans="2:3" x14ac:dyDescent="0.25">
      <c r="B21" s="9" t="s">
        <v>9</v>
      </c>
      <c r="C21" s="19">
        <f>SUM(C7:C20)</f>
        <v>516605874.98931068</v>
      </c>
    </row>
    <row r="22" spans="2:3" x14ac:dyDescent="0.25">
      <c r="B22" s="2"/>
      <c r="C22" s="3"/>
    </row>
    <row r="23" spans="2:3" x14ac:dyDescent="0.25">
      <c r="B23" s="6"/>
      <c r="C23" s="3"/>
    </row>
    <row r="25" spans="2:3" x14ac:dyDescent="0.25">
      <c r="C25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zoomScaleNormal="100" workbookViewId="0">
      <selection activeCell="H12" sqref="H12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3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45474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39.9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18</v>
      </c>
      <c r="C9" s="14">
        <v>0</v>
      </c>
      <c r="D9" s="14">
        <v>2809.32</v>
      </c>
      <c r="E9" s="20">
        <v>0</v>
      </c>
      <c r="F9" s="20">
        <v>112091.868</v>
      </c>
      <c r="G9" s="9" t="s">
        <v>28</v>
      </c>
      <c r="H9" s="19">
        <v>0</v>
      </c>
      <c r="I9" s="19">
        <v>-8.9392890261101136E-3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312161.65000000002</v>
      </c>
      <c r="E10" s="20">
        <v>0</v>
      </c>
      <c r="F10" s="20">
        <v>12455249.835000001</v>
      </c>
      <c r="G10" s="9" t="s">
        <v>28</v>
      </c>
      <c r="H10" s="19">
        <v>0</v>
      </c>
      <c r="I10" s="19">
        <v>-0.97289110887287822</v>
      </c>
      <c r="J10" s="13">
        <v>1</v>
      </c>
    </row>
    <row r="11" spans="2:10" x14ac:dyDescent="0.25">
      <c r="B11" s="7" t="s">
        <v>30</v>
      </c>
      <c r="C11" s="16">
        <v>43.22</v>
      </c>
      <c r="D11" s="16">
        <v>4269733</v>
      </c>
      <c r="E11" s="20">
        <v>184537860.25999999</v>
      </c>
      <c r="F11" s="20">
        <v>170362346.69999999</v>
      </c>
      <c r="G11" s="9" t="s">
        <v>35</v>
      </c>
      <c r="H11" s="19">
        <v>184537860.25999999</v>
      </c>
      <c r="I11" s="19"/>
      <c r="J11" s="13"/>
    </row>
    <row r="12" spans="2:10" x14ac:dyDescent="0.25">
      <c r="B12" s="9" t="s">
        <v>9</v>
      </c>
      <c r="C12" s="9"/>
      <c r="D12" s="23">
        <f>SUM(D9:D11)</f>
        <v>4584703.97</v>
      </c>
      <c r="E12" s="19"/>
      <c r="F12" s="19">
        <f>SUM(F9:F11)</f>
        <v>182929688.403</v>
      </c>
      <c r="G12" s="9"/>
      <c r="H12" s="19">
        <f>SUM(H9:H11)</f>
        <v>184537860.25999999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C10" sqref="C10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45474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18</v>
      </c>
      <c r="C7" s="20">
        <v>112091.868</v>
      </c>
    </row>
    <row r="8" spans="2:3" x14ac:dyDescent="0.25">
      <c r="B8" s="7" t="s">
        <v>22</v>
      </c>
      <c r="C8" s="20">
        <v>12455249.835000001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12567341.703000002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G20" sqref="G2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42" t="s">
        <v>30</v>
      </c>
      <c r="D4" s="43"/>
      <c r="E4" s="43"/>
      <c r="F4" s="43"/>
      <c r="G4" s="43"/>
      <c r="H4" s="43"/>
      <c r="I4" s="43"/>
      <c r="J4" s="44"/>
    </row>
    <row r="5" spans="2:11" ht="15" customHeight="1" x14ac:dyDescent="0.25">
      <c r="B5" s="7" t="s">
        <v>3</v>
      </c>
      <c r="C5" s="31">
        <v>4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45474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21.62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30</v>
      </c>
      <c r="C9" s="14">
        <v>21.62</v>
      </c>
      <c r="D9" s="14">
        <v>4000000</v>
      </c>
      <c r="E9" s="20">
        <v>86480000</v>
      </c>
      <c r="F9" s="20">
        <v>86480000</v>
      </c>
      <c r="G9" s="9" t="s">
        <v>28</v>
      </c>
      <c r="H9" s="19">
        <v>86480000</v>
      </c>
      <c r="I9" s="19">
        <v>0</v>
      </c>
      <c r="J9" s="13" t="s">
        <v>31</v>
      </c>
      <c r="K9" s="28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9"/>
    </row>
    <row r="11" spans="2:11" x14ac:dyDescent="0.25">
      <c r="B11" s="9" t="s">
        <v>9</v>
      </c>
      <c r="C11" s="9"/>
      <c r="D11" s="23">
        <f>SUM(D9:D10)</f>
        <v>4000000</v>
      </c>
      <c r="E11" s="19"/>
      <c r="F11" s="19">
        <f>SUM(F9:F10)</f>
        <v>86480000</v>
      </c>
      <c r="G11" s="9"/>
      <c r="H11" s="19">
        <f>SUM(H9:H10)</f>
        <v>86480000</v>
      </c>
      <c r="I11" s="19"/>
      <c r="J11" s="18"/>
      <c r="K11" s="30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45474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2024-09-13T18:25:26Z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